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г. Томск, ул. Елизаровых, д. 18\Елизаровых 18 сметы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calcId="152511"/>
</workbook>
</file>

<file path=xl/calcChain.xml><?xml version="1.0" encoding="utf-8"?>
<calcChain xmlns="http://schemas.openxmlformats.org/spreadsheetml/2006/main">
  <c r="E25" i="1" l="1"/>
  <c r="E27" i="1" s="1"/>
  <c r="E28" i="1" s="1"/>
  <c r="E29" i="1" s="1"/>
  <c r="E31" i="1" s="1"/>
  <c r="E32" i="1" s="1"/>
  <c r="E33" i="1" s="1"/>
  <c r="H25" i="1"/>
  <c r="H27" i="1" s="1"/>
  <c r="H28" i="1" s="1"/>
  <c r="H29" i="1" s="1"/>
  <c r="H31" i="1" s="1"/>
  <c r="H32" i="1" s="1"/>
  <c r="H33" i="1" s="1"/>
  <c r="D25" i="1"/>
  <c r="D27" i="1" s="1"/>
  <c r="D28" i="1" s="1"/>
  <c r="D29" i="1" s="1"/>
  <c r="D31" i="1" s="1"/>
  <c r="D32" i="1" s="1"/>
  <c r="D33" i="1" s="1"/>
</calcChain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<sst xmlns="http://schemas.openxmlformats.org/spreadsheetml/2006/main" count="38" uniqueCount="38">
  <si>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</si>
  <si>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</si>
  <si>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</si>
  <si>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</si>
  <si>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</si>
  <si>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</si>
  <si>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</si>
  <si>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</si>
  <si>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</si>
  <si>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</si>
  <si>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</si>
  <si>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</si>
  <si>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</si>
  <si>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</si>
  <si>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Составлена в ценах по состоянию на 3 кв. 2015 г.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</si>
  <si>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</si>
  <si>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</si>
  <si>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</si>
  <si>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</si>
  <si>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</si>
  <si>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</si>
  <si>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</si>
  <si>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</si>
  <si>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</si>
  <si>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</si>
  <si>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</si>
  <si>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</si>
  <si>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</si>
  <si>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</si>
  <si>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 xml:space="preserve">Региональный фонд капитального ремонта многоквартирных домов Томской области  </t>
  </si>
  <si>
    <t xml:space="preserve">НДС - 18% </t>
  </si>
  <si>
    <r>
      <t xml:space="preserve">Сводный сметный расчет в сумме </t>
    </r>
    <r>
      <rPr>
        <b/>
        <sz val="10"/>
        <rFont val="Times New Roman"/>
        <family val="1"/>
        <charset val="204"/>
      </rPr>
      <t>4 431 291.71 руб.</t>
    </r>
  </si>
  <si>
    <t>Капитальный ремонт многоквартирного дома по адресу: г. Томск, ул. Елизаровых, 18.  Капитальный ремонт крыши</t>
  </si>
  <si>
    <t>Капитальный ремонт многоквартирного дома по адресу  г. Томск, ул. Елизаровых, 18</t>
  </si>
  <si>
    <t>"Утвержден" «    »________________2016 г.</t>
  </si>
  <si>
    <t>«    »________________2016 г.</t>
  </si>
  <si>
    <t>Директор _______________________________________</t>
  </si>
  <si>
    <t>Составил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</si>
</sst>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5"/>
  <sheetViews>
    <sheetView showGridLines="0" tabSelected="1" topLeftCell="A13" workbookViewId="0">
      <selection activeCell="C6" sqref="C6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3" customWidth="1"/>
    <col min="4" max="4" width="12.33203125" style="9" customWidth="1"/>
    <col min="5" max="5" width="13" style="9" customWidth="1"/>
    <col min="6" max="6" width="13.44140625" style="9" customWidth="1"/>
    <col min="7" max="7" width="12.5546875" style="9" customWidth="1"/>
    <col min="8" max="8" width="13.44140625" style="9" customWidth="1"/>
    <col min="9" max="16384" width="9.109375" style="6"/>
  </cols>
  <sheetData>
    <row r="1" spans="2:8" x14ac:dyDescent="0.25">
      <c r="D1" s="4"/>
      <c r="E1" s="4"/>
      <c r="F1" s="4"/>
      <c r="G1" s="4"/>
      <c r="H1" s="5" t="s">
        <v>6</v>
      </c>
    </row>
    <row r="2" spans="2:8" x14ac:dyDescent="0.25">
      <c r="B2" s="2" t="s">
        <v>8</v>
      </c>
      <c r="C2" s="7" t="s">
        <v>29</v>
      </c>
      <c r="D2" s="8"/>
      <c r="E2" s="8"/>
      <c r="F2" s="8"/>
      <c r="G2" s="8"/>
      <c r="H2" s="4"/>
    </row>
    <row r="3" spans="2:8" x14ac:dyDescent="0.25">
      <c r="D3" s="4" t="s">
        <v>9</v>
      </c>
      <c r="F3" s="4"/>
      <c r="G3" s="4"/>
      <c r="H3" s="4"/>
    </row>
    <row r="4" spans="2:8" x14ac:dyDescent="0.25">
      <c r="B4" s="2" t="s">
        <v>34</v>
      </c>
      <c r="C4" s="10"/>
      <c r="D4" s="4"/>
      <c r="E4" s="4"/>
      <c r="F4" s="4"/>
      <c r="G4" s="4"/>
      <c r="H4" s="4"/>
    </row>
    <row r="5" spans="2:8" x14ac:dyDescent="0.25">
      <c r="D5" s="4"/>
      <c r="E5" s="4"/>
      <c r="F5" s="4"/>
      <c r="G5" s="4"/>
      <c r="H5" s="4"/>
    </row>
    <row r="6" spans="2:8" x14ac:dyDescent="0.25">
      <c r="B6" s="2" t="s">
        <v>31</v>
      </c>
      <c r="D6" s="4"/>
      <c r="E6" s="4"/>
      <c r="F6" s="4"/>
      <c r="G6" s="4"/>
      <c r="H6" s="4"/>
    </row>
    <row r="7" spans="2:8" x14ac:dyDescent="0.25">
      <c r="B7" s="2" t="s">
        <v>13</v>
      </c>
      <c r="D7" s="4"/>
      <c r="E7" s="4"/>
      <c r="F7" s="4"/>
      <c r="G7" s="4"/>
      <c r="H7" s="4"/>
    </row>
    <row r="8" spans="2:8" x14ac:dyDescent="0.25">
      <c r="C8" s="7"/>
      <c r="D8" s="8"/>
      <c r="E8" s="11"/>
      <c r="F8" s="8"/>
      <c r="G8" s="8"/>
      <c r="H8" s="4"/>
    </row>
    <row r="9" spans="2:8" x14ac:dyDescent="0.25">
      <c r="D9" s="4" t="s">
        <v>10</v>
      </c>
      <c r="F9" s="4"/>
      <c r="G9" s="4"/>
      <c r="H9" s="4"/>
    </row>
    <row r="10" spans="2:8" x14ac:dyDescent="0.25">
      <c r="B10" s="2" t="s">
        <v>35</v>
      </c>
      <c r="H10" s="4"/>
    </row>
    <row r="11" spans="2:8" x14ac:dyDescent="0.25">
      <c r="G11" s="4"/>
      <c r="H11" s="4"/>
    </row>
    <row r="12" spans="2:8" x14ac:dyDescent="0.25">
      <c r="D12" s="12" t="s">
        <v>7</v>
      </c>
      <c r="F12" s="4"/>
      <c r="G12" s="4"/>
      <c r="H12" s="4"/>
    </row>
    <row r="13" spans="2:8" x14ac:dyDescent="0.25">
      <c r="D13" s="13"/>
      <c r="F13" s="4"/>
      <c r="G13" s="4"/>
      <c r="H13" s="4"/>
    </row>
    <row r="14" spans="2:8" x14ac:dyDescent="0.25">
      <c r="C14" s="7"/>
      <c r="D14" s="8" t="s">
        <v>33</v>
      </c>
      <c r="E14" s="11"/>
      <c r="F14" s="8"/>
      <c r="G14" s="8"/>
      <c r="H14" s="4"/>
    </row>
    <row r="15" spans="2:8" x14ac:dyDescent="0.25">
      <c r="D15" s="23" t="s">
        <v>0</v>
      </c>
      <c r="F15" s="4"/>
      <c r="G15" s="4"/>
      <c r="H15" s="4"/>
    </row>
    <row r="16" spans="2:8" x14ac:dyDescent="0.25">
      <c r="H16" s="4"/>
    </row>
    <row r="17" spans="1:8" x14ac:dyDescent="0.25">
      <c r="B17" s="2" t="s">
        <v>14</v>
      </c>
      <c r="D17" s="13"/>
      <c r="E17" s="4"/>
      <c r="F17" s="4"/>
      <c r="G17" s="4"/>
      <c r="H17" s="4"/>
    </row>
    <row r="18" spans="1:8" ht="12.75" customHeight="1" x14ac:dyDescent="0.25">
      <c r="A18" s="27" t="s">
        <v>1</v>
      </c>
      <c r="B18" s="28" t="s">
        <v>11</v>
      </c>
      <c r="C18" s="27" t="s">
        <v>12</v>
      </c>
      <c r="D18" s="29" t="s">
        <v>15</v>
      </c>
      <c r="E18" s="29"/>
      <c r="F18" s="29"/>
      <c r="G18" s="29"/>
      <c r="H18" s="27" t="s">
        <v>16</v>
      </c>
    </row>
    <row r="19" spans="1:8" x14ac:dyDescent="0.25">
      <c r="A19" s="27"/>
      <c r="B19" s="28"/>
      <c r="C19" s="27"/>
      <c r="D19" s="27" t="s">
        <v>5</v>
      </c>
      <c r="E19" s="27" t="s">
        <v>2</v>
      </c>
      <c r="F19" s="27" t="s">
        <v>3</v>
      </c>
      <c r="G19" s="27" t="s">
        <v>4</v>
      </c>
      <c r="H19" s="27"/>
    </row>
    <row r="20" spans="1:8" x14ac:dyDescent="0.25">
      <c r="A20" s="27"/>
      <c r="B20" s="28"/>
      <c r="C20" s="27"/>
      <c r="D20" s="27"/>
      <c r="E20" s="27"/>
      <c r="F20" s="27"/>
      <c r="G20" s="27"/>
      <c r="H20" s="27"/>
    </row>
    <row r="21" spans="1:8" x14ac:dyDescent="0.25">
      <c r="A21" s="27"/>
      <c r="B21" s="28"/>
      <c r="C21" s="27"/>
      <c r="D21" s="27"/>
      <c r="E21" s="27"/>
      <c r="F21" s="27"/>
      <c r="G21" s="27"/>
      <c r="H21" s="27"/>
    </row>
    <row r="22" spans="1:8" x14ac:dyDescent="0.25">
      <c r="A22" s="14">
        <v>1</v>
      </c>
      <c r="B22" s="15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</row>
    <row r="23" spans="1:8" x14ac:dyDescent="0.25">
      <c r="A23" s="25" t="s">
        <v>17</v>
      </c>
      <c r="B23" s="26"/>
      <c r="C23" s="26"/>
      <c r="D23" s="26"/>
      <c r="E23" s="26"/>
      <c r="F23" s="26"/>
      <c r="G23" s="26"/>
      <c r="H23" s="26"/>
    </row>
    <row r="24" spans="1:8" ht="26.4" x14ac:dyDescent="0.25">
      <c r="A24" s="16">
        <v>1</v>
      </c>
      <c r="B24" s="17" t="s">
        <v>18</v>
      </c>
      <c r="C24" s="18" t="s">
        <v>32</v>
      </c>
      <c r="D24" s="24">
        <v>3626.3</v>
      </c>
      <c r="E24" s="24">
        <v>55.4</v>
      </c>
      <c r="F24" s="19"/>
      <c r="G24" s="20"/>
      <c r="H24" s="24">
        <v>3681.7</v>
      </c>
    </row>
    <row r="25" spans="1:8" x14ac:dyDescent="0.25">
      <c r="A25" s="21"/>
      <c r="B25" s="22"/>
      <c r="C25" s="18" t="s">
        <v>19</v>
      </c>
      <c r="D25" s="24">
        <f>D24</f>
        <v>3626.3</v>
      </c>
      <c r="E25" s="24">
        <f t="shared" ref="E25:H25" si="0">E24</f>
        <v>55.4</v>
      </c>
      <c r="F25" s="24"/>
      <c r="G25" s="24"/>
      <c r="H25" s="24">
        <f t="shared" si="0"/>
        <v>3681.7</v>
      </c>
    </row>
    <row r="26" spans="1:8" x14ac:dyDescent="0.25">
      <c r="A26" s="25" t="s">
        <v>20</v>
      </c>
      <c r="B26" s="26"/>
      <c r="C26" s="26"/>
      <c r="D26" s="26"/>
      <c r="E26" s="26"/>
      <c r="F26" s="26"/>
      <c r="G26" s="26"/>
      <c r="H26" s="26"/>
    </row>
    <row r="27" spans="1:8" ht="26.4" x14ac:dyDescent="0.25">
      <c r="A27" s="16">
        <v>2</v>
      </c>
      <c r="B27" s="17" t="s">
        <v>21</v>
      </c>
      <c r="C27" s="18" t="s">
        <v>22</v>
      </c>
      <c r="D27" s="24">
        <f>D25*0.02</f>
        <v>72.52600000000001</v>
      </c>
      <c r="E27" s="24">
        <f t="shared" ref="E27:H27" si="1">E25*0.02</f>
        <v>1.1080000000000001</v>
      </c>
      <c r="F27" s="24"/>
      <c r="G27" s="24"/>
      <c r="H27" s="24">
        <f t="shared" si="1"/>
        <v>73.634</v>
      </c>
    </row>
    <row r="28" spans="1:8" x14ac:dyDescent="0.25">
      <c r="A28" s="21"/>
      <c r="B28" s="22"/>
      <c r="C28" s="18" t="s">
        <v>23</v>
      </c>
      <c r="D28" s="24">
        <f>D27</f>
        <v>72.52600000000001</v>
      </c>
      <c r="E28" s="24">
        <f t="shared" ref="E28:H28" si="2">E27</f>
        <v>1.1080000000000001</v>
      </c>
      <c r="F28" s="24"/>
      <c r="G28" s="24"/>
      <c r="H28" s="24">
        <f t="shared" si="2"/>
        <v>73.634</v>
      </c>
    </row>
    <row r="29" spans="1:8" x14ac:dyDescent="0.25">
      <c r="A29" s="21"/>
      <c r="B29" s="22"/>
      <c r="C29" s="18" t="s">
        <v>24</v>
      </c>
      <c r="D29" s="24">
        <f>D28+D25</f>
        <v>3698.826</v>
      </c>
      <c r="E29" s="24">
        <f t="shared" ref="E29:H29" si="3">E28+E25</f>
        <v>56.507999999999996</v>
      </c>
      <c r="F29" s="24"/>
      <c r="G29" s="24"/>
      <c r="H29" s="24">
        <f t="shared" si="3"/>
        <v>3755.3339999999998</v>
      </c>
    </row>
    <row r="30" spans="1:8" x14ac:dyDescent="0.25">
      <c r="A30" s="25" t="s">
        <v>25</v>
      </c>
      <c r="B30" s="26"/>
      <c r="C30" s="26"/>
      <c r="D30" s="26"/>
      <c r="E30" s="26"/>
      <c r="F30" s="26"/>
      <c r="G30" s="26"/>
      <c r="H30" s="26"/>
    </row>
    <row r="31" spans="1:8" ht="26.4" x14ac:dyDescent="0.25">
      <c r="A31" s="16">
        <v>3</v>
      </c>
      <c r="B31" s="17" t="s">
        <v>26</v>
      </c>
      <c r="C31" s="18" t="s">
        <v>30</v>
      </c>
      <c r="D31" s="24">
        <f>D29*0.18</f>
        <v>665.78868</v>
      </c>
      <c r="E31" s="24">
        <f>E29*0.18</f>
        <v>10.171439999999999</v>
      </c>
      <c r="F31" s="24"/>
      <c r="G31" s="24"/>
      <c r="H31" s="24">
        <f t="shared" ref="H31" si="4">H29*0.18</f>
        <v>675.96011999999996</v>
      </c>
    </row>
    <row r="32" spans="1:8" x14ac:dyDescent="0.25">
      <c r="A32" s="21"/>
      <c r="B32" s="22"/>
      <c r="C32" s="18" t="s">
        <v>27</v>
      </c>
      <c r="D32" s="24">
        <f>D31</f>
        <v>665.78868</v>
      </c>
      <c r="E32" s="24">
        <f t="shared" ref="E32:H32" si="5">E31</f>
        <v>10.171439999999999</v>
      </c>
      <c r="F32" s="24"/>
      <c r="G32" s="24"/>
      <c r="H32" s="24">
        <f t="shared" si="5"/>
        <v>675.96011999999996</v>
      </c>
    </row>
    <row r="33" spans="1:8" x14ac:dyDescent="0.25">
      <c r="A33" s="21"/>
      <c r="B33" s="22"/>
      <c r="C33" s="18" t="s">
        <v>28</v>
      </c>
      <c r="D33" s="24">
        <f>D32+D29</f>
        <v>4364.6146799999997</v>
      </c>
      <c r="E33" s="24">
        <f t="shared" ref="E33:H33" si="6">E32+E29</f>
        <v>66.67944</v>
      </c>
      <c r="F33" s="24"/>
      <c r="G33" s="24"/>
      <c r="H33" s="24">
        <f t="shared" si="6"/>
        <v>4431.2941199999996</v>
      </c>
    </row>
    <row r="35" spans="1:8" x14ac:dyDescent="0.25">
      <c r="A35" s="30"/>
      <c r="B35" s="31"/>
      <c r="C35" s="31"/>
      <c r="D35" s="31"/>
      <c r="E35" s="31"/>
      <c r="F35" s="31"/>
      <c r="G35" s="31"/>
      <c r="H35" s="31"/>
    </row>
    <row r="36" spans="1:8" x14ac:dyDescent="0.25">
      <c r="B36" s="2" t="s">
        <v>36</v>
      </c>
    </row>
    <row r="37" spans="1:8" x14ac:dyDescent="0.25">
      <c r="A37" s="30"/>
      <c r="B37" s="31"/>
      <c r="C37" s="31"/>
      <c r="D37" s="31"/>
      <c r="E37" s="31"/>
      <c r="F37" s="31"/>
      <c r="G37" s="31"/>
      <c r="H37" s="31"/>
    </row>
    <row r="38" spans="1:8" x14ac:dyDescent="0.25">
      <c r="A38" s="30"/>
      <c r="B38" s="31"/>
      <c r="C38" s="31"/>
      <c r="D38" s="31"/>
      <c r="E38" s="31"/>
      <c r="F38" s="31"/>
      <c r="G38" s="31"/>
      <c r="H38" s="31"/>
    </row>
    <row r="39" spans="1:8" x14ac:dyDescent="0.25">
      <c r="B39" s="2" t="s">
        <v>37</v>
      </c>
    </row>
    <row r="42" spans="1:8" ht="14.1" customHeight="1" x14ac:dyDescent="0.25">
      <c r="A42" s="30"/>
      <c r="B42" s="31"/>
      <c r="C42" s="31"/>
      <c r="D42" s="31"/>
      <c r="E42" s="31"/>
      <c r="F42" s="31"/>
      <c r="G42" s="31"/>
      <c r="H42" s="31"/>
    </row>
    <row r="43" spans="1:8" x14ac:dyDescent="0.25">
      <c r="A43" s="30"/>
      <c r="B43" s="31"/>
      <c r="C43" s="31"/>
      <c r="D43" s="31"/>
      <c r="E43" s="31"/>
      <c r="F43" s="31"/>
      <c r="G43" s="31"/>
      <c r="H43" s="31"/>
    </row>
    <row r="45" spans="1:8" x14ac:dyDescent="0.25">
      <c r="A45" s="30"/>
      <c r="B45" s="31"/>
      <c r="C45" s="31"/>
      <c r="D45" s="31"/>
      <c r="E45" s="31"/>
      <c r="F45" s="31"/>
      <c r="G45" s="31"/>
      <c r="H45" s="31"/>
    </row>
  </sheetData>
  <sheetProtection algorithmName="SHA-512" hashValue="VTfLTwpBHCdh5No1rxvyvaLZGEwLNhLi6bs+NBVWqwgSio1cdEbXh3leU/P0Y8c0LLxTIpMhvaNV9DKPB17pdA==" saltValue="jLOXjPKIlNGSkR5AlDj6NQ==" spinCount="100000" sheet="1" objects="1" scenarios="1" selectLockedCells="1" selectUnlockedCells="1"/>
  <mergeCells count="18">
    <mergeCell ref="A45:H45"/>
    <mergeCell ref="A35:H35"/>
    <mergeCell ref="A37:H37"/>
    <mergeCell ref="A38:H38"/>
    <mergeCell ref="A42:H42"/>
    <mergeCell ref="A43:H43"/>
    <mergeCell ref="A30:H30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A26:H26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Сафьянова Любовь Александровна</cp:lastModifiedBy>
  <cp:lastPrinted>2016-03-29T10:25:04Z</cp:lastPrinted>
  <dcterms:created xsi:type="dcterms:W3CDTF">2002-03-25T05:35:56Z</dcterms:created>
  <dcterms:modified xsi:type="dcterms:W3CDTF">2016-03-29T11:04:02Z</dcterms:modified>
</cp:coreProperties>
</file>