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10.03. 2016\заозерный 16 2\"/>
    </mc:Choice>
  </mc:AlternateContent>
  <bookViews>
    <workbookView xWindow="0" yWindow="0" windowWidth="23040" windowHeight="9396"/>
  </bookViews>
  <sheets>
    <sheet name="Сводный сметный расчет" sheetId="1" r:id="rId1"/>
  </sheets>
  <definedNames>
    <definedName name="_xlnm.Print_Titles" localSheetId="0">'Сводный сметный расчет'!$21:$21</definedName>
    <definedName name="_xlnm.Print_Area" localSheetId="0">'Сводный сметный расчет'!$A$1:$H$38</definedName>
  </definedNames>
  <calcPr calcId="152511" fullPrecision="0"/>
</workbook>
</file>

<file path=xl/calcChain.xml><?xml version="1.0" encoding="utf-8"?>
<calcChain xmlns="http://schemas.openxmlformats.org/spreadsheetml/2006/main">
  <c r="G26" i="1" l="1"/>
  <c r="D24" i="1"/>
  <c r="D26" i="1" s="1"/>
  <c r="H23" i="1"/>
  <c r="H24" i="1" s="1"/>
  <c r="H26" i="1" s="1"/>
  <c r="F24" i="1"/>
  <c r="F26" i="1" s="1"/>
  <c r="E24" i="1"/>
  <c r="E26" i="1" s="1"/>
  <c r="D27" i="1" l="1"/>
  <c r="D28" i="1" s="1"/>
  <c r="D30" i="1" s="1"/>
  <c r="F27" i="1"/>
  <c r="E27" i="1"/>
  <c r="E28" i="1" l="1"/>
  <c r="E30" i="1" s="1"/>
  <c r="E31" i="1" s="1"/>
  <c r="E32" i="1" s="1"/>
  <c r="F28" i="1"/>
  <c r="F30" i="1" s="1"/>
  <c r="F31" i="1" s="1"/>
  <c r="F32" i="1" s="1"/>
  <c r="D31" i="1"/>
  <c r="D32" i="1" s="1"/>
  <c r="H27" i="1" l="1"/>
  <c r="H28" i="1" s="1"/>
  <c r="H30" i="1" s="1"/>
  <c r="G27" i="1"/>
  <c r="G28" i="1" s="1"/>
  <c r="G30" i="1" s="1"/>
  <c r="G31" i="1" l="1"/>
  <c r="G32" i="1" s="1"/>
  <c r="H31" i="1" l="1"/>
  <c r="H32" i="1" s="1"/>
</calcChain>
</file>

<file path=xl/sharedStrings.xml><?xml version="1.0" encoding="utf-8"?>
<sst xmlns="http://schemas.openxmlformats.org/spreadsheetml/2006/main" count="35" uniqueCount="35">
  <si>
    <t>№ пп</t>
  </si>
  <si>
    <t>монтажных работ</t>
  </si>
  <si>
    <t>оборудования, мебели, инвентаря</t>
  </si>
  <si>
    <t>прочих</t>
  </si>
  <si>
    <t>Форма № 1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</si>
  <si>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</si>
  <si>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</si>
  <si>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</si>
  <si>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</si>
  <si>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</si>
  <si>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</si>
  <si>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</si>
  <si>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</si>
  <si>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</si>
  <si>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</si>
  <si>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</si>
  <si>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</si>
  <si>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</si>
  <si>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</si>
  <si>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</si>
  <si>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</si>
  <si>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3 кв. 2015___________</t>
  </si>
  <si>
    <t>СВОДНЫЙ СМЕТНЫЙ РАСЧЕТ СТОИМОСТИ КАПИТАЛЬНОГО РЕМОНТА</t>
  </si>
  <si>
    <t>В том числе возвратных сумм________________________________________________ тыс.руб.</t>
  </si>
  <si>
    <t xml:space="preserve">Капитальный ремонт общего имущества многоквартирного дома по адресу: г. Томск, пер. Заозёрный, 16/2    
</t>
  </si>
  <si>
    <t>(название стройки)</t>
  </si>
  <si>
    <t>"Утвержден" «    »________________2016 г.</t>
  </si>
  <si>
    <t>Итого с учетом: непредвиденные затарты</t>
  </si>
  <si>
    <t>НДС - 18%</t>
  </si>
  <si>
    <t>Сметчик __________________________________</t>
  </si>
  <si>
    <t>Директор__________________________________</t>
  </si>
  <si>
    <r>
      <t xml:space="preserve">Заказчик    </t>
    </r>
    <r>
      <rPr>
        <b/>
        <sz val="10"/>
        <rFont val="Arial"/>
        <family val="2"/>
        <charset val="204"/>
      </rPr>
      <t>Фонд "РФКР МКД ТО"</t>
    </r>
  </si>
  <si>
    <r>
      <t xml:space="preserve">        Сводный сметный расчет в сумме        </t>
    </r>
    <r>
      <rPr>
        <b/>
        <sz val="10"/>
        <rFont val="Arial"/>
        <family val="2"/>
        <charset val="204"/>
      </rPr>
      <t>1 126 978.98 р</t>
    </r>
  </si>
  <si>
    <t>Капитальный ремонт внутридомовой инженерной системы теплоснабжения. Приборы учета потребления ресурсов.</t>
  </si>
  <si>
    <t>Капитальный ремонт внутридомовой инженерной системы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</si>
</sst>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4" fontId="2" fillId="0" borderId="2" xfId="0" applyNumberFormat="1" applyFon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0"/>
  <sheetViews>
    <sheetView showGridLines="0" tabSelected="1" view="pageBreakPreview" zoomScaleNormal="100" zoomScaleSheetLayoutView="100" workbookViewId="0">
      <selection activeCell="C17" sqref="C17:C20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2" customWidth="1"/>
    <col min="4" max="4" width="12.33203125" style="7" customWidth="1"/>
    <col min="5" max="5" width="13" style="7" customWidth="1"/>
    <col min="6" max="6" width="13.44140625" style="7" customWidth="1"/>
    <col min="7" max="7" width="12.5546875" style="7" customWidth="1"/>
    <col min="8" max="8" width="13.44140625" style="7" customWidth="1"/>
    <col min="9" max="16384" width="9.109375" style="5"/>
  </cols>
  <sheetData>
    <row r="1" spans="1:8" x14ac:dyDescent="0.25">
      <c r="D1" s="3"/>
      <c r="E1" s="3"/>
      <c r="F1" s="3"/>
      <c r="G1" s="3"/>
      <c r="H1" s="4" t="s">
        <v>4</v>
      </c>
    </row>
    <row r="2" spans="1:8" x14ac:dyDescent="0.25">
      <c r="B2" s="2" t="s">
        <v>31</v>
      </c>
      <c r="C2" s="28"/>
      <c r="D2" s="29"/>
      <c r="E2" s="29"/>
      <c r="F2" s="29"/>
      <c r="G2" s="29"/>
      <c r="H2" s="3"/>
    </row>
    <row r="3" spans="1:8" x14ac:dyDescent="0.25">
      <c r="D3" s="6"/>
      <c r="F3" s="3"/>
      <c r="G3" s="3"/>
      <c r="H3" s="3"/>
    </row>
    <row r="4" spans="1:8" x14ac:dyDescent="0.25">
      <c r="B4" s="2" t="s">
        <v>26</v>
      </c>
      <c r="C4" s="10"/>
      <c r="D4" s="3"/>
      <c r="E4" s="6"/>
      <c r="F4" s="3"/>
      <c r="G4" s="3"/>
      <c r="H4" s="3"/>
    </row>
    <row r="5" spans="1:8" x14ac:dyDescent="0.25">
      <c r="D5" s="3"/>
      <c r="E5" s="6"/>
      <c r="F5" s="3"/>
      <c r="G5" s="3"/>
      <c r="H5" s="3"/>
    </row>
    <row r="6" spans="1:8" x14ac:dyDescent="0.25">
      <c r="A6" s="36" t="s">
        <v>32</v>
      </c>
      <c r="B6" s="36"/>
      <c r="C6" s="36"/>
      <c r="D6" s="26"/>
      <c r="E6" s="25"/>
      <c r="F6" s="3"/>
      <c r="G6" s="24"/>
      <c r="H6" s="3"/>
    </row>
    <row r="7" spans="1:8" x14ac:dyDescent="0.25">
      <c r="B7" s="2" t="s">
        <v>23</v>
      </c>
      <c r="D7" s="3"/>
      <c r="E7" s="3"/>
      <c r="F7" s="9"/>
      <c r="G7" s="3"/>
      <c r="H7" s="3"/>
    </row>
    <row r="8" spans="1:8" x14ac:dyDescent="0.25">
      <c r="G8" s="3"/>
      <c r="H8" s="3"/>
    </row>
    <row r="9" spans="1:8" x14ac:dyDescent="0.25">
      <c r="D9" s="8" t="s">
        <v>22</v>
      </c>
      <c r="F9" s="3"/>
      <c r="G9" s="3"/>
      <c r="H9" s="3"/>
    </row>
    <row r="10" spans="1:8" x14ac:dyDescent="0.25">
      <c r="D10" s="9"/>
      <c r="F10" s="3"/>
      <c r="G10" s="3"/>
      <c r="H10" s="3"/>
    </row>
    <row r="11" spans="1:8" ht="12.75" customHeight="1" x14ac:dyDescent="0.25">
      <c r="A11" s="40" t="s">
        <v>24</v>
      </c>
      <c r="B11" s="41"/>
      <c r="C11" s="41"/>
      <c r="D11" s="41"/>
      <c r="E11" s="41"/>
      <c r="F11" s="41"/>
      <c r="G11" s="41"/>
      <c r="H11" s="41"/>
    </row>
    <row r="12" spans="1:8" ht="12.75" customHeight="1" x14ac:dyDescent="0.25">
      <c r="A12" s="30"/>
      <c r="B12" s="31"/>
      <c r="C12" s="47" t="s">
        <v>34</v>
      </c>
      <c r="D12" s="47"/>
      <c r="E12" s="47"/>
      <c r="F12" s="47"/>
      <c r="G12" s="47"/>
      <c r="H12" s="31"/>
    </row>
    <row r="13" spans="1:8" x14ac:dyDescent="0.25">
      <c r="D13" s="27" t="s">
        <v>25</v>
      </c>
      <c r="H13" s="3"/>
    </row>
    <row r="14" spans="1:8" x14ac:dyDescent="0.25">
      <c r="D14" s="27"/>
      <c r="H14" s="3"/>
    </row>
    <row r="15" spans="1:8" x14ac:dyDescent="0.25">
      <c r="B15" s="2" t="s">
        <v>21</v>
      </c>
      <c r="D15" s="9"/>
      <c r="E15" s="3"/>
      <c r="F15" s="3"/>
      <c r="G15" s="3"/>
      <c r="H15" s="3"/>
    </row>
    <row r="16" spans="1:8" x14ac:dyDescent="0.25">
      <c r="D16" s="3"/>
      <c r="E16" s="3"/>
      <c r="F16" s="3"/>
      <c r="G16" s="3"/>
      <c r="H16" s="3"/>
    </row>
    <row r="17" spans="1:9" ht="12.75" customHeight="1" x14ac:dyDescent="0.25">
      <c r="A17" s="37" t="s">
        <v>0</v>
      </c>
      <c r="B17" s="38" t="s">
        <v>5</v>
      </c>
      <c r="C17" s="38" t="s">
        <v>6</v>
      </c>
      <c r="D17" s="39" t="s">
        <v>8</v>
      </c>
      <c r="E17" s="39"/>
      <c r="F17" s="39"/>
      <c r="G17" s="39"/>
      <c r="H17" s="37" t="s">
        <v>9</v>
      </c>
    </row>
    <row r="18" spans="1:9" x14ac:dyDescent="0.25">
      <c r="A18" s="37"/>
      <c r="B18" s="38"/>
      <c r="C18" s="38"/>
      <c r="D18" s="37" t="s">
        <v>7</v>
      </c>
      <c r="E18" s="37" t="s">
        <v>1</v>
      </c>
      <c r="F18" s="37" t="s">
        <v>2</v>
      </c>
      <c r="G18" s="37" t="s">
        <v>3</v>
      </c>
      <c r="H18" s="37"/>
    </row>
    <row r="19" spans="1:9" x14ac:dyDescent="0.25">
      <c r="A19" s="37"/>
      <c r="B19" s="38"/>
      <c r="C19" s="38"/>
      <c r="D19" s="37"/>
      <c r="E19" s="37"/>
      <c r="F19" s="37"/>
      <c r="G19" s="37"/>
      <c r="H19" s="37"/>
    </row>
    <row r="20" spans="1:9" x14ac:dyDescent="0.25">
      <c r="A20" s="37"/>
      <c r="B20" s="38"/>
      <c r="C20" s="38"/>
      <c r="D20" s="37"/>
      <c r="E20" s="37"/>
      <c r="F20" s="37"/>
      <c r="G20" s="37"/>
      <c r="H20" s="37"/>
    </row>
    <row r="21" spans="1:9" x14ac:dyDescent="0.25">
      <c r="A21" s="11">
        <v>1</v>
      </c>
      <c r="B21" s="12">
        <v>2</v>
      </c>
      <c r="C21" s="12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</row>
    <row r="22" spans="1:9" x14ac:dyDescent="0.25">
      <c r="A22" s="34" t="s">
        <v>10</v>
      </c>
      <c r="B22" s="35"/>
      <c r="C22" s="35"/>
      <c r="D22" s="35"/>
      <c r="E22" s="35"/>
      <c r="F22" s="35"/>
      <c r="G22" s="35"/>
      <c r="H22" s="35"/>
    </row>
    <row r="23" spans="1:9" ht="39.6" x14ac:dyDescent="0.25">
      <c r="A23" s="13">
        <v>1</v>
      </c>
      <c r="B23" s="14" t="s">
        <v>11</v>
      </c>
      <c r="C23" s="14" t="s">
        <v>33</v>
      </c>
      <c r="D23" s="18">
        <v>414.25</v>
      </c>
      <c r="E23" s="18">
        <v>268.36</v>
      </c>
      <c r="F23" s="17">
        <v>253.73</v>
      </c>
      <c r="G23" s="17"/>
      <c r="H23" s="18">
        <f>D23+E23+F23</f>
        <v>936.34</v>
      </c>
    </row>
    <row r="24" spans="1:9" x14ac:dyDescent="0.25">
      <c r="A24" s="15"/>
      <c r="B24" s="16"/>
      <c r="C24" s="14" t="s">
        <v>12</v>
      </c>
      <c r="D24" s="18">
        <f>D23</f>
        <v>414.25</v>
      </c>
      <c r="E24" s="18">
        <f>E23</f>
        <v>268.36</v>
      </c>
      <c r="F24" s="17">
        <f>F23</f>
        <v>253.73</v>
      </c>
      <c r="G24" s="17"/>
      <c r="H24" s="18">
        <f>H23</f>
        <v>936.34</v>
      </c>
    </row>
    <row r="25" spans="1:9" x14ac:dyDescent="0.25">
      <c r="A25" s="32" t="s">
        <v>13</v>
      </c>
      <c r="B25" s="33"/>
      <c r="C25" s="33"/>
      <c r="D25" s="33"/>
      <c r="E25" s="33"/>
      <c r="F25" s="33"/>
      <c r="G25" s="33"/>
      <c r="H25" s="33"/>
    </row>
    <row r="26" spans="1:9" ht="26.4" x14ac:dyDescent="0.25">
      <c r="A26" s="22">
        <v>2</v>
      </c>
      <c r="B26" s="21" t="s">
        <v>14</v>
      </c>
      <c r="C26" s="21" t="s">
        <v>15</v>
      </c>
      <c r="D26" s="18">
        <f>D24*0.02</f>
        <v>8.2899999999999991</v>
      </c>
      <c r="E26" s="18">
        <f t="shared" ref="E26:H26" si="0">E24*0.02</f>
        <v>5.37</v>
      </c>
      <c r="F26" s="18">
        <f t="shared" si="0"/>
        <v>5.07</v>
      </c>
      <c r="G26" s="18">
        <f t="shared" si="0"/>
        <v>0</v>
      </c>
      <c r="H26" s="18">
        <f t="shared" si="0"/>
        <v>18.73</v>
      </c>
    </row>
    <row r="27" spans="1:9" x14ac:dyDescent="0.25">
      <c r="A27" s="19"/>
      <c r="B27" s="20"/>
      <c r="C27" s="21" t="s">
        <v>16</v>
      </c>
      <c r="D27" s="18">
        <f>D26</f>
        <v>8.2899999999999991</v>
      </c>
      <c r="E27" s="18">
        <f>E26</f>
        <v>5.37</v>
      </c>
      <c r="F27" s="17">
        <f>F26</f>
        <v>5.07</v>
      </c>
      <c r="G27" s="18">
        <f>G26</f>
        <v>0</v>
      </c>
      <c r="H27" s="18">
        <f>H26</f>
        <v>18.73</v>
      </c>
    </row>
    <row r="28" spans="1:9" x14ac:dyDescent="0.25">
      <c r="A28" s="19"/>
      <c r="B28" s="20"/>
      <c r="C28" s="21" t="s">
        <v>27</v>
      </c>
      <c r="D28" s="18">
        <f>D27+D24</f>
        <v>422.54</v>
      </c>
      <c r="E28" s="18">
        <f t="shared" ref="E28:H28" si="1">E27+E24</f>
        <v>273.73</v>
      </c>
      <c r="F28" s="18">
        <f t="shared" si="1"/>
        <v>258.8</v>
      </c>
      <c r="G28" s="18">
        <f t="shared" si="1"/>
        <v>0</v>
      </c>
      <c r="H28" s="18">
        <f t="shared" si="1"/>
        <v>955.07</v>
      </c>
    </row>
    <row r="29" spans="1:9" x14ac:dyDescent="0.25">
      <c r="A29" s="32" t="s">
        <v>17</v>
      </c>
      <c r="B29" s="33"/>
      <c r="C29" s="33"/>
      <c r="D29" s="33"/>
      <c r="E29" s="33"/>
      <c r="F29" s="33"/>
      <c r="G29" s="33"/>
      <c r="H29" s="33"/>
    </row>
    <row r="30" spans="1:9" ht="26.4" x14ac:dyDescent="0.25">
      <c r="A30" s="22">
        <v>3</v>
      </c>
      <c r="B30" s="21" t="s">
        <v>18</v>
      </c>
      <c r="C30" s="21" t="s">
        <v>28</v>
      </c>
      <c r="D30" s="18">
        <f>D28*0.18</f>
        <v>76.06</v>
      </c>
      <c r="E30" s="18">
        <f t="shared" ref="E30:H30" si="2">E28*0.18</f>
        <v>49.27</v>
      </c>
      <c r="F30" s="18">
        <f t="shared" si="2"/>
        <v>46.58</v>
      </c>
      <c r="G30" s="18">
        <f t="shared" si="2"/>
        <v>0</v>
      </c>
      <c r="H30" s="18">
        <f t="shared" si="2"/>
        <v>171.91</v>
      </c>
    </row>
    <row r="31" spans="1:9" x14ac:dyDescent="0.25">
      <c r="A31" s="19"/>
      <c r="B31" s="20"/>
      <c r="C31" s="21" t="s">
        <v>19</v>
      </c>
      <c r="D31" s="18">
        <f>D30</f>
        <v>76.06</v>
      </c>
      <c r="E31" s="18">
        <f>E30</f>
        <v>49.27</v>
      </c>
      <c r="F31" s="17">
        <f>F30</f>
        <v>46.58</v>
      </c>
      <c r="G31" s="18">
        <f>G30</f>
        <v>0</v>
      </c>
      <c r="H31" s="18">
        <f>D31+E31+F31+G31</f>
        <v>171.91</v>
      </c>
    </row>
    <row r="32" spans="1:9" x14ac:dyDescent="0.25">
      <c r="A32" s="19"/>
      <c r="B32" s="20"/>
      <c r="C32" s="21" t="s">
        <v>20</v>
      </c>
      <c r="D32" s="18">
        <f>D31+D28</f>
        <v>498.6</v>
      </c>
      <c r="E32" s="18">
        <f t="shared" ref="E32:H32" si="3">E31+E28</f>
        <v>323</v>
      </c>
      <c r="F32" s="18">
        <f t="shared" si="3"/>
        <v>305.38</v>
      </c>
      <c r="G32" s="18">
        <f t="shared" si="3"/>
        <v>0</v>
      </c>
      <c r="H32" s="18">
        <f t="shared" si="3"/>
        <v>1126.98</v>
      </c>
      <c r="I32" s="23"/>
    </row>
    <row r="34" spans="1:8" x14ac:dyDescent="0.25">
      <c r="A34" s="42"/>
      <c r="B34" s="43"/>
      <c r="C34" s="43"/>
      <c r="D34" s="43"/>
      <c r="E34" s="43"/>
      <c r="F34" s="43"/>
      <c r="G34" s="43"/>
      <c r="H34" s="43"/>
    </row>
    <row r="36" spans="1:8" s="45" customFormat="1" ht="13.2" customHeight="1" x14ac:dyDescent="0.25">
      <c r="A36" s="45" t="s">
        <v>30</v>
      </c>
    </row>
    <row r="37" spans="1:8" x14ac:dyDescent="0.25">
      <c r="A37" s="42"/>
      <c r="B37" s="43"/>
      <c r="C37" s="43"/>
      <c r="D37" s="43"/>
      <c r="E37" s="43"/>
      <c r="F37" s="43"/>
      <c r="G37" s="43"/>
      <c r="H37" s="43"/>
    </row>
    <row r="38" spans="1:8" s="46" customFormat="1" x14ac:dyDescent="0.25">
      <c r="A38" s="46" t="s">
        <v>29</v>
      </c>
    </row>
    <row r="39" spans="1:8" x14ac:dyDescent="0.25">
      <c r="A39" s="44"/>
      <c r="B39" s="43"/>
      <c r="C39" s="43"/>
      <c r="D39" s="43"/>
      <c r="E39" s="43"/>
      <c r="F39" s="43"/>
      <c r="G39" s="43"/>
      <c r="H39" s="43"/>
    </row>
    <row r="40" spans="1:8" x14ac:dyDescent="0.25">
      <c r="A40" s="42"/>
      <c r="B40" s="43"/>
      <c r="C40" s="43"/>
      <c r="D40" s="43"/>
      <c r="E40" s="43"/>
      <c r="F40" s="43"/>
      <c r="G40" s="43"/>
      <c r="H40" s="43"/>
    </row>
  </sheetData>
  <mergeCells count="21">
    <mergeCell ref="A40:H40"/>
    <mergeCell ref="A29:H29"/>
    <mergeCell ref="A34:H34"/>
    <mergeCell ref="A37:H37"/>
    <mergeCell ref="A39:H39"/>
    <mergeCell ref="A36:XFD36"/>
    <mergeCell ref="A38:XFD38"/>
    <mergeCell ref="A25:H25"/>
    <mergeCell ref="A22:H22"/>
    <mergeCell ref="A6:C6"/>
    <mergeCell ref="H17:H20"/>
    <mergeCell ref="A17:A20"/>
    <mergeCell ref="B17:B20"/>
    <mergeCell ref="C17:C20"/>
    <mergeCell ref="D18:D20"/>
    <mergeCell ref="D17:G17"/>
    <mergeCell ref="G18:G20"/>
    <mergeCell ref="A11:H11"/>
    <mergeCell ref="F18:F20"/>
    <mergeCell ref="E18:E20"/>
    <mergeCell ref="C12:G1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Сафьянова Любовь Александровна</cp:lastModifiedBy>
  <cp:lastPrinted>2016-02-08T10:22:07Z</cp:lastPrinted>
  <dcterms:created xsi:type="dcterms:W3CDTF">2002-03-25T05:35:56Z</dcterms:created>
  <dcterms:modified xsi:type="dcterms:W3CDTF">2016-03-09T10:37:46Z</dcterms:modified>
</cp:coreProperties>
</file>