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ОТДЕЛ ОРГАНИЗАЦИИ КР 2015\ЛИФТЫ\КОНКУРС 02.03.16\4 мкр., д.425\"/>
    </mc:Choice>
  </mc:AlternateContent>
  <bookViews>
    <workbookView minimized="1" xWindow="0" yWindow="0" windowWidth="19200" windowHeight="11595"/>
  </bookViews>
  <sheets>
    <sheet name="ССР" sheetId="13" r:id="rId1"/>
  </sheets>
  <definedNames>
    <definedName name="__chapters__" localSheetId="0">ССР!$17:$19</definedName>
    <definedName name="__chapters__">#REF!</definedName>
    <definedName name="__itogi__" localSheetId="0">ССР!#REF!</definedName>
    <definedName name="__itogi__">#REF!</definedName>
    <definedName name="__itogo__" localSheetId="0">ССР!$19:$19</definedName>
    <definedName name="__itogo__">#REF!</definedName>
    <definedName name="__position__" localSheetId="0">ССР!#REF!</definedName>
    <definedName name="__position__">#REF!</definedName>
    <definedName name="__smet__" localSheetId="0">ССР!$A$1:$H$28</definedName>
    <definedName name="__smet__">#REF!</definedName>
    <definedName name="__vsego__" localSheetId="0">ССР!#REF!</definedName>
    <definedName name="__vsego__">#REF!</definedName>
    <definedName name="изм" localSheetId="0">#REF!</definedName>
    <definedName name="изм">#REF!</definedName>
    <definedName name="оля" localSheetId="0">#REF!</definedName>
    <definedName name="оля">#REF!</definedName>
    <definedName name="тав" localSheetId="0">#REF!</definedName>
    <definedName name="тав">#REF!</definedName>
    <definedName name="тт" localSheetId="0">#REF!</definedName>
    <definedName name="тт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3" l="1"/>
  <c r="H21" i="13" l="1"/>
  <c r="G19" i="13"/>
  <c r="F19" i="13"/>
  <c r="E19" i="13"/>
  <c r="F22" i="13"/>
  <c r="E22" i="13"/>
  <c r="D22" i="13"/>
  <c r="F23" i="13" l="1"/>
  <c r="F24" i="13" s="1"/>
  <c r="F25" i="13" s="1"/>
  <c r="E23" i="13"/>
  <c r="E24" i="13" s="1"/>
  <c r="E25" i="13" s="1"/>
  <c r="G22" i="13"/>
  <c r="H22" i="13" s="1"/>
  <c r="H19" i="13"/>
  <c r="H18" i="13"/>
  <c r="D23" i="13"/>
  <c r="D24" i="13" s="1"/>
  <c r="D25" i="13" s="1"/>
  <c r="G23" i="13" l="1"/>
  <c r="H23" i="13" l="1"/>
  <c r="H24" i="13" s="1"/>
  <c r="H25" i="13" s="1"/>
  <c r="G24" i="13"/>
  <c r="G25" i="13" s="1"/>
</calcChain>
</file>

<file path=xl/sharedStrings.xml><?xml version="1.0" encoding="utf-8"?>
<sst xmlns="http://schemas.openxmlformats.org/spreadsheetml/2006/main" count="44" uniqueCount="36">
  <si>
    <t/>
  </si>
  <si>
    <t>Форма № 1</t>
  </si>
  <si>
    <t xml:space="preserve">Заказчик </t>
  </si>
  <si>
    <t xml:space="preserve">Сводный сметный расчет в сумме: </t>
  </si>
  <si>
    <t xml:space="preserve">В том числе возвратных сумм </t>
  </si>
  <si>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</si>
  <si>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</si>
  <si>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</si>
  <si>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</si>
  <si>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</t>
  </si>
  <si>
    <t>Общая сметная стоимость</t>
  </si>
  <si>
    <t>строительных работ</t>
  </si>
  <si>
    <t>монтажных работ</t>
  </si>
  <si>
    <t>оборудования, мебели, инвентаря</t>
  </si>
  <si>
    <t>прочих</t>
  </si>
  <si>
    <t>2</t>
  </si>
  <si>
    <t>2   Основные объекты строительства</t>
  </si>
  <si>
    <t>Итого по Главе 2</t>
  </si>
  <si>
    <t>МДС 81-35.2004 п.4.100</t>
  </si>
  <si>
    <t>ВСЕГО по сводному расчету:</t>
  </si>
  <si>
    <t>7   Прочие работы и затраты</t>
  </si>
  <si>
    <t>Итого по Главам 1-7</t>
  </si>
  <si>
    <t>Итого по Главе 7</t>
  </si>
  <si>
    <t>Составлена в новой редакции ФСНБ приказа Минстроя России от 07.02.2014г.  № 39/пр  в ценах по состоянию на I кв.  2015  года</t>
  </si>
  <si>
    <t>РФКР МКД ТО</t>
  </si>
  <si>
    <t>СВОДНЫЙ СМЕТНЫЙ РАСЧЕТ СТОИМОСТИ СТРОИТЕЛЬСТВА (КАПИТАЛЬНОГО РЕМОНТА)</t>
  </si>
  <si>
    <t xml:space="preserve">средства на покрытие затрат по уплате НДС - 18%              </t>
  </si>
  <si>
    <t>02-01</t>
  </si>
  <si>
    <t>07-01</t>
  </si>
  <si>
    <t xml:space="preserve">замена лифтового оборудования </t>
  </si>
  <si>
    <t xml:space="preserve">пусконаладочные работы </t>
  </si>
  <si>
    <t>Капитальный ремонт общего имущества многоквартирного дома по адресу: Томская область,                                                                     г. Стрежевой, микрорайон 4, д.425, п.1-п.5</t>
  </si>
  <si>
    <t>Директор</t>
  </si>
  <si>
    <t>Сметчик</t>
  </si>
  <si>
    <t>"Утвержден" «____ » ___________________  2016г.</t>
  </si>
  <si>
    <t>8 562 670 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</si>
</sst>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0" fillId="0" borderId="0" xfId="0" applyBorder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2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/>
    <xf numFmtId="0" fontId="8" fillId="0" borderId="2" xfId="0" applyFont="1" applyFill="1" applyBorder="1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164" fontId="8" fillId="0" borderId="2" xfId="0" quotePrefix="1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horizontal="left" vertical="top"/>
    </xf>
    <xf numFmtId="0" fontId="1" fillId="0" borderId="1" xfId="0" applyFont="1" applyBorder="1" applyAlignment="1">
      <alignment horizontal="right"/>
    </xf>
    <xf numFmtId="4" fontId="2" fillId="0" borderId="2" xfId="0" quotePrefix="1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4" fontId="2" fillId="0" borderId="0" xfId="0" quotePrefix="1" applyNumberFormat="1" applyFont="1" applyFill="1" applyBorder="1" applyAlignment="1">
      <alignment horizontal="right" vertical="top" wrapText="1"/>
    </xf>
    <xf numFmtId="4" fontId="1" fillId="0" borderId="0" xfId="0" quotePrefix="1" applyNumberFormat="1" applyFont="1" applyFill="1" applyBorder="1" applyAlignment="1">
      <alignment horizontal="left" vertical="top" wrapText="1"/>
    </xf>
    <xf numFmtId="0" fontId="1" fillId="0" borderId="6" xfId="0" applyFont="1" applyBorder="1" applyAlignment="1">
      <alignment wrapText="1"/>
    </xf>
    <xf numFmtId="4" fontId="1" fillId="0" borderId="6" xfId="0" quotePrefix="1" applyNumberFormat="1" applyFont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164" fontId="8" fillId="0" borderId="2" xfId="0" quotePrefix="1" applyNumberFormat="1" applyFont="1" applyFill="1" applyBorder="1" applyAlignment="1">
      <alignment wrapText="1"/>
    </xf>
    <xf numFmtId="164" fontId="2" fillId="0" borderId="2" xfId="0" quotePrefix="1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right" wrapText="1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49" fontId="1" fillId="0" borderId="6" xfId="0" applyNumberFormat="1" applyFont="1" applyBorder="1" applyAlignment="1">
      <alignment horizontal="right" wrapText="1"/>
    </xf>
    <xf numFmtId="2" fontId="2" fillId="0" borderId="0" xfId="0" applyNumberFormat="1" applyFont="1" applyFill="1" applyAlignment="1">
      <alignment horizontal="left" vertical="top"/>
    </xf>
    <xf numFmtId="49" fontId="1" fillId="0" borderId="0" xfId="0" applyNumberFormat="1" applyFont="1" applyAlignment="1">
      <alignment horizontal="right"/>
    </xf>
    <xf numFmtId="4" fontId="2" fillId="0" borderId="0" xfId="0" quotePrefix="1" applyNumberFormat="1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left"/>
    </xf>
    <xf numFmtId="0" fontId="2" fillId="0" borderId="4" xfId="0" quotePrefix="1" applyFont="1" applyBorder="1" applyAlignment="1">
      <alignment horizontal="left"/>
    </xf>
    <xf numFmtId="0" fontId="2" fillId="0" borderId="5" xfId="0" quotePrefix="1" applyFont="1" applyBorder="1" applyAlignment="1">
      <alignment horizontal="left"/>
    </xf>
    <xf numFmtId="0" fontId="2" fillId="0" borderId="3" xfId="0" applyFont="1" applyBorder="1" applyAlignment="1"/>
    <xf numFmtId="0" fontId="2" fillId="0" borderId="4" xfId="0" quotePrefix="1" applyFont="1" applyBorder="1" applyAlignment="1"/>
    <xf numFmtId="0" fontId="2" fillId="0" borderId="5" xfId="0" quotePrefix="1" applyFont="1" applyBorder="1" applyAlignment="1"/>
    <xf numFmtId="0" fontId="9" fillId="0" borderId="0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30"/>
  <sheetViews>
    <sheetView showGridLines="0" tabSelected="1" zoomScale="85" zoomScaleNormal="85" workbookViewId="0">
      <selection activeCell="C4" sqref="C4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32"/>
      <c r="D1" s="35"/>
      <c r="E1" s="35"/>
      <c r="F1" s="4"/>
      <c r="G1" s="4"/>
      <c r="H1" s="5" t="s">
        <v>1</v>
      </c>
    </row>
    <row r="2" spans="1:9" ht="15" customHeight="1" x14ac:dyDescent="0.2">
      <c r="B2" s="2" t="s">
        <v>2</v>
      </c>
      <c r="C2" s="59" t="s">
        <v>24</v>
      </c>
      <c r="D2" s="59"/>
      <c r="E2" s="59"/>
      <c r="F2" s="6"/>
      <c r="G2" s="6"/>
      <c r="H2" s="7"/>
      <c r="I2" s="8"/>
    </row>
    <row r="3" spans="1:9" ht="13.5" customHeight="1" x14ac:dyDescent="0.2">
      <c r="B3" s="2" t="s">
        <v>34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50" t="s">
        <v>35</v>
      </c>
      <c r="D4" s="4"/>
      <c r="E4" s="9"/>
      <c r="F4" s="13"/>
      <c r="G4" s="14"/>
      <c r="H4" s="14"/>
    </row>
    <row r="5" spans="1:9" ht="12.75" customHeight="1" x14ac:dyDescent="0.2">
      <c r="B5" s="2" t="s">
        <v>4</v>
      </c>
      <c r="C5" s="15"/>
      <c r="D5" s="4"/>
      <c r="E5" s="4"/>
      <c r="F5" s="13"/>
      <c r="G5" s="14"/>
      <c r="H5" s="14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2" customHeight="1" x14ac:dyDescent="0.2">
      <c r="B7" s="2" t="s">
        <v>0</v>
      </c>
      <c r="D7" s="16" t="s">
        <v>25</v>
      </c>
      <c r="F7" s="4"/>
      <c r="G7" s="4"/>
      <c r="H7" s="4"/>
    </row>
    <row r="8" spans="1:9" ht="7.5" customHeight="1" x14ac:dyDescent="0.2">
      <c r="B8" s="2" t="s">
        <v>0</v>
      </c>
      <c r="D8" s="17"/>
      <c r="F8" s="4"/>
      <c r="G8" s="4"/>
      <c r="H8" s="4"/>
    </row>
    <row r="9" spans="1:9" ht="31.5" customHeight="1" x14ac:dyDescent="0.25">
      <c r="B9" s="2" t="s">
        <v>0</v>
      </c>
      <c r="C9" s="60" t="s">
        <v>31</v>
      </c>
      <c r="D9" s="60"/>
      <c r="E9" s="60"/>
      <c r="F9" s="60"/>
      <c r="G9" s="60"/>
      <c r="H9" s="60"/>
    </row>
    <row r="10" spans="1:9" ht="13.5" customHeight="1" x14ac:dyDescent="0.2">
      <c r="B10" s="2" t="s">
        <v>0</v>
      </c>
      <c r="D10" s="18" t="s">
        <v>5</v>
      </c>
      <c r="F10" s="4"/>
      <c r="G10" s="4"/>
      <c r="H10" s="4"/>
    </row>
    <row r="11" spans="1:9" x14ac:dyDescent="0.2">
      <c r="B11" s="2" t="s">
        <v>23</v>
      </c>
      <c r="D11" s="17"/>
      <c r="E11" s="4"/>
      <c r="F11" s="4"/>
      <c r="G11" s="4"/>
      <c r="H11" s="4"/>
    </row>
    <row r="12" spans="1:9" ht="12.75" customHeight="1" x14ac:dyDescent="0.2">
      <c r="A12" s="61" t="s">
        <v>6</v>
      </c>
      <c r="B12" s="62" t="s">
        <v>7</v>
      </c>
      <c r="C12" s="61" t="s">
        <v>8</v>
      </c>
      <c r="D12" s="63" t="s">
        <v>9</v>
      </c>
      <c r="E12" s="63"/>
      <c r="F12" s="63"/>
      <c r="G12" s="63"/>
      <c r="H12" s="61" t="s">
        <v>10</v>
      </c>
    </row>
    <row r="13" spans="1:9" x14ac:dyDescent="0.2">
      <c r="A13" s="61"/>
      <c r="B13" s="62"/>
      <c r="C13" s="61"/>
      <c r="D13" s="61" t="s">
        <v>11</v>
      </c>
      <c r="E13" s="61" t="s">
        <v>12</v>
      </c>
      <c r="F13" s="61" t="s">
        <v>13</v>
      </c>
      <c r="G13" s="61" t="s">
        <v>14</v>
      </c>
      <c r="H13" s="61"/>
    </row>
    <row r="14" spans="1:9" x14ac:dyDescent="0.2">
      <c r="A14" s="61"/>
      <c r="B14" s="62"/>
      <c r="C14" s="61"/>
      <c r="D14" s="61"/>
      <c r="E14" s="61"/>
      <c r="F14" s="61"/>
      <c r="G14" s="61"/>
      <c r="H14" s="61"/>
    </row>
    <row r="15" spans="1:9" x14ac:dyDescent="0.2">
      <c r="A15" s="61"/>
      <c r="B15" s="62"/>
      <c r="C15" s="61"/>
      <c r="D15" s="61"/>
      <c r="E15" s="61"/>
      <c r="F15" s="61"/>
      <c r="G15" s="61"/>
      <c r="H15" s="61"/>
    </row>
    <row r="16" spans="1:9" x14ac:dyDescent="0.2">
      <c r="A16" s="37">
        <v>1</v>
      </c>
      <c r="B16" s="19" t="s">
        <v>15</v>
      </c>
      <c r="C16" s="37">
        <v>3</v>
      </c>
      <c r="D16" s="37">
        <v>4</v>
      </c>
      <c r="E16" s="37">
        <v>5</v>
      </c>
      <c r="F16" s="37">
        <v>6</v>
      </c>
      <c r="G16" s="37">
        <v>7</v>
      </c>
      <c r="H16" s="37">
        <v>8</v>
      </c>
    </row>
    <row r="17" spans="1:9" x14ac:dyDescent="0.2">
      <c r="A17" s="53" t="s">
        <v>16</v>
      </c>
      <c r="B17" s="54"/>
      <c r="C17" s="54"/>
      <c r="D17" s="54"/>
      <c r="E17" s="54"/>
      <c r="F17" s="54"/>
      <c r="G17" s="54"/>
      <c r="H17" s="55"/>
    </row>
    <row r="18" spans="1:9" x14ac:dyDescent="0.2">
      <c r="A18" s="47">
        <v>1</v>
      </c>
      <c r="B18" s="49" t="s">
        <v>27</v>
      </c>
      <c r="C18" s="41" t="s">
        <v>29</v>
      </c>
      <c r="D18" s="20">
        <v>111.05</v>
      </c>
      <c r="E18" s="20">
        <v>1620.74</v>
      </c>
      <c r="F18" s="20">
        <v>4286.96</v>
      </c>
      <c r="G18" s="20">
        <v>231.7</v>
      </c>
      <c r="H18" s="42">
        <f>ROUND(D18+E18+F18+G18,2)</f>
        <v>6250.45</v>
      </c>
    </row>
    <row r="19" spans="1:9" s="23" customFormat="1" ht="13.5" x14ac:dyDescent="0.25">
      <c r="A19" s="21"/>
      <c r="B19" s="43" t="s">
        <v>0</v>
      </c>
      <c r="C19" s="46" t="s">
        <v>17</v>
      </c>
      <c r="D19" s="44">
        <f>D18</f>
        <v>111.05</v>
      </c>
      <c r="E19" s="44">
        <f>E18</f>
        <v>1620.74</v>
      </c>
      <c r="F19" s="44">
        <f>F18</f>
        <v>4286.96</v>
      </c>
      <c r="G19" s="44">
        <f>G18</f>
        <v>231.7</v>
      </c>
      <c r="H19" s="44">
        <f>ROUND(D19+E19+F19+G19,2)</f>
        <v>6250.45</v>
      </c>
      <c r="I19" s="22"/>
    </row>
    <row r="20" spans="1:9" x14ac:dyDescent="0.2">
      <c r="A20" s="56" t="s">
        <v>20</v>
      </c>
      <c r="B20" s="57"/>
      <c r="C20" s="57"/>
      <c r="D20" s="57"/>
      <c r="E20" s="57"/>
      <c r="F20" s="57"/>
      <c r="G20" s="57"/>
      <c r="H20" s="58"/>
    </row>
    <row r="21" spans="1:9" x14ac:dyDescent="0.2">
      <c r="A21" s="48">
        <v>2</v>
      </c>
      <c r="B21" s="49" t="s">
        <v>28</v>
      </c>
      <c r="C21" s="41" t="s">
        <v>30</v>
      </c>
      <c r="D21" s="20">
        <v>0</v>
      </c>
      <c r="E21" s="20">
        <v>0</v>
      </c>
      <c r="F21" s="20">
        <v>0</v>
      </c>
      <c r="G21" s="20">
        <v>1006.05</v>
      </c>
      <c r="H21" s="42">
        <f>ROUND(D21+E21+F21+G21,2)</f>
        <v>1006.05</v>
      </c>
    </row>
    <row r="22" spans="1:9" s="23" customFormat="1" ht="13.5" x14ac:dyDescent="0.25">
      <c r="A22" s="21"/>
      <c r="B22" s="43" t="s">
        <v>0</v>
      </c>
      <c r="C22" s="46" t="s">
        <v>22</v>
      </c>
      <c r="D22" s="44">
        <f>D21</f>
        <v>0</v>
      </c>
      <c r="E22" s="44">
        <f>E21</f>
        <v>0</v>
      </c>
      <c r="F22" s="44">
        <f>F21</f>
        <v>0</v>
      </c>
      <c r="G22" s="44">
        <f>G21</f>
        <v>1006.05</v>
      </c>
      <c r="H22" s="44">
        <f>ROUND(D22+E22+F22+G22,2)</f>
        <v>1006.05</v>
      </c>
    </row>
    <row r="23" spans="1:9" s="23" customFormat="1" ht="13.5" x14ac:dyDescent="0.25">
      <c r="A23" s="21"/>
      <c r="B23" s="43"/>
      <c r="C23" s="28" t="s">
        <v>21</v>
      </c>
      <c r="D23" s="45">
        <f>ROUND(D19+D22,2)</f>
        <v>111.05</v>
      </c>
      <c r="E23" s="45">
        <f>ROUND(E19+E22,2)</f>
        <v>1620.74</v>
      </c>
      <c r="F23" s="45">
        <f>ROUND(F19+F22,2)</f>
        <v>4286.96</v>
      </c>
      <c r="G23" s="45">
        <f>ROUND(G19+G22,2)</f>
        <v>1237.75</v>
      </c>
      <c r="H23" s="44">
        <f>ROUND(D23+E23+F23+G23,2)</f>
        <v>7256.5</v>
      </c>
      <c r="I23" s="22"/>
    </row>
    <row r="24" spans="1:9" s="23" customFormat="1" ht="13.5" x14ac:dyDescent="0.2">
      <c r="A24" s="36">
        <v>3</v>
      </c>
      <c r="B24" s="26" t="s">
        <v>18</v>
      </c>
      <c r="C24" s="27" t="s">
        <v>26</v>
      </c>
      <c r="D24" s="24">
        <f>D23*0.18</f>
        <v>19.988999999999997</v>
      </c>
      <c r="E24" s="24">
        <f t="shared" ref="E24:H24" si="0">E23*0.18</f>
        <v>291.73320000000001</v>
      </c>
      <c r="F24" s="24">
        <f t="shared" si="0"/>
        <v>771.65279999999996</v>
      </c>
      <c r="G24" s="24">
        <f t="shared" si="0"/>
        <v>222.79499999999999</v>
      </c>
      <c r="H24" s="24">
        <f t="shared" si="0"/>
        <v>1306.1699999999998</v>
      </c>
    </row>
    <row r="25" spans="1:9" s="31" customFormat="1" x14ac:dyDescent="0.2">
      <c r="A25" s="28"/>
      <c r="B25" s="29"/>
      <c r="C25" s="25" t="s">
        <v>19</v>
      </c>
      <c r="D25" s="34">
        <f>D24+D23</f>
        <v>131.03899999999999</v>
      </c>
      <c r="E25" s="34">
        <f t="shared" ref="E25:H25" si="1">E24+E23</f>
        <v>1912.4731999999999</v>
      </c>
      <c r="F25" s="34">
        <f t="shared" si="1"/>
        <v>5058.6127999999999</v>
      </c>
      <c r="G25" s="34">
        <f t="shared" si="1"/>
        <v>1460.5450000000001</v>
      </c>
      <c r="H25" s="34">
        <f t="shared" si="1"/>
        <v>8562.67</v>
      </c>
      <c r="I25" s="30"/>
    </row>
    <row r="26" spans="1:9" x14ac:dyDescent="0.2">
      <c r="B26" s="2" t="s">
        <v>0</v>
      </c>
      <c r="C26" s="32"/>
    </row>
    <row r="27" spans="1:9" s="31" customFormat="1" ht="14.25" customHeight="1" x14ac:dyDescent="0.2">
      <c r="A27" s="38"/>
      <c r="B27" s="51" t="s">
        <v>32</v>
      </c>
      <c r="C27" s="33"/>
      <c r="D27" s="39"/>
      <c r="E27" s="40"/>
      <c r="F27" s="39"/>
      <c r="G27" s="39"/>
      <c r="H27" s="39"/>
      <c r="I27" s="30"/>
    </row>
    <row r="28" spans="1:9" s="31" customFormat="1" ht="19.5" customHeight="1" x14ac:dyDescent="0.2">
      <c r="A28" s="38"/>
      <c r="B28" s="51" t="s">
        <v>33</v>
      </c>
      <c r="C28" s="33"/>
      <c r="D28" s="39"/>
      <c r="E28" s="52"/>
      <c r="F28" s="52"/>
      <c r="G28" s="52"/>
      <c r="H28" s="52"/>
      <c r="I28" s="52"/>
    </row>
    <row r="30" spans="1:9" x14ac:dyDescent="0.2">
      <c r="D30" s="4"/>
      <c r="E30" s="4"/>
      <c r="F30" s="4"/>
      <c r="G30" s="4"/>
      <c r="H30" s="5"/>
    </row>
  </sheetData>
  <mergeCells count="15">
    <mergeCell ref="E28:G28"/>
    <mergeCell ref="H28:I28"/>
    <mergeCell ref="A17:H17"/>
    <mergeCell ref="A20:H20"/>
    <mergeCell ref="C2:E2"/>
    <mergeCell ref="C9:H9"/>
    <mergeCell ref="A12:A15"/>
    <mergeCell ref="B12:B15"/>
    <mergeCell ref="C12:C15"/>
    <mergeCell ref="D12:G12"/>
    <mergeCell ref="H12:H15"/>
    <mergeCell ref="D13:D15"/>
    <mergeCell ref="E13:E15"/>
    <mergeCell ref="F13:F15"/>
    <mergeCell ref="G13:G15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2" fitToHeight="999" orientation="landscape" r:id="rId1"/>
  <headerFooter alignWithMargins="0">
    <oddHeader>&amp;L&amp;8Quick Smeta v2.</oddHeader>
    <oddFooter>&amp;R&amp;8Страница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ССР</vt:lpstr>
      <vt:lpstr>ССР!__chapters__</vt:lpstr>
      <vt:lpstr>ССР!__itogo__</vt:lpstr>
      <vt:lpstr>ССР!__smet__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2016-02-29T10:27:12Z</cp:lastPrinted>
  <dcterms:created xsi:type="dcterms:W3CDTF">2014-04-07T07:25:46Z</dcterms:created>
  <dcterms:modified xsi:type="dcterms:W3CDTF">2016-03-01T09:07:56Z</dcterms:modified>
</cp:coreProperties>
</file>