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вавна Черных 96.22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24" i="13" l="1"/>
  <c r="H25" i="13" l="1"/>
  <c r="G22" i="13" l="1"/>
  <c r="E19" i="13"/>
  <c r="D19" i="13"/>
  <c r="G19" i="13"/>
  <c r="F22" i="13"/>
  <c r="E22" i="13"/>
  <c r="D22" i="13"/>
  <c r="F19" i="13"/>
  <c r="F23" i="13" s="1"/>
  <c r="H22" i="13" l="1"/>
  <c r="G23" i="13"/>
  <c r="E23" i="13"/>
  <c r="H19" i="13"/>
  <c r="D23" i="13"/>
  <c r="H18" i="13"/>
  <c r="H21" i="13"/>
  <c r="H23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<sst xmlns="http://schemas.openxmlformats.org/spreadsheetml/2006/main" count="46" uniqueCount="36">
  <si>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</si>
  <si>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</si>
  <si>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</si>
  <si>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</si>
  <si>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</si>
  <si>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</si>
  <si>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</si>
  <si>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</si>
  <si>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</si>
  <si>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</si>
  <si>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</si>
  <si>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</si>
  <si>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</si>
  <si>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</si>
  <si>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</si>
  <si>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</si>
  <si>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</si>
  <si>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</si>
  <si>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</si>
  <si>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</si>
  <si>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</si>
  <si>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</si>
  <si>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</si>
  <si>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</si>
  <si>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</si>
  <si>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</si>
  <si>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</si>
  <si>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</si>
  <si>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</si>
  <si>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ул. Ивана Черных, д.96, корпус 22.</t>
  </si>
  <si>
    <t>ЛСР№02-01-01</t>
  </si>
  <si>
    <t>ЛСР№07-01-01</t>
  </si>
  <si>
    <t>1 708 675.40 руб.</t>
  </si>
  <si>
    <t xml:space="preserve">средства на покрытие затрат по уплате НДС - 18%                 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</si>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</sst>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25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9" t="s">
        <v>29</v>
      </c>
      <c r="C9" s="59"/>
      <c r="D9" s="59"/>
      <c r="E9" s="59"/>
      <c r="F9" s="59"/>
      <c r="G9" s="59"/>
      <c r="H9" s="5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6" t="s">
        <v>6</v>
      </c>
      <c r="B12" s="57" t="s">
        <v>7</v>
      </c>
      <c r="C12" s="56" t="s">
        <v>8</v>
      </c>
      <c r="D12" s="58" t="s">
        <v>9</v>
      </c>
      <c r="E12" s="58"/>
      <c r="F12" s="58"/>
      <c r="G12" s="58"/>
      <c r="H12" s="56" t="s">
        <v>10</v>
      </c>
    </row>
    <row r="13" spans="1:9" x14ac:dyDescent="0.2">
      <c r="A13" s="56"/>
      <c r="B13" s="57"/>
      <c r="C13" s="56"/>
      <c r="D13" s="56" t="s">
        <v>11</v>
      </c>
      <c r="E13" s="56" t="s">
        <v>12</v>
      </c>
      <c r="F13" s="56" t="s">
        <v>13</v>
      </c>
      <c r="G13" s="56" t="s">
        <v>14</v>
      </c>
      <c r="H13" s="56"/>
    </row>
    <row r="14" spans="1:9" x14ac:dyDescent="0.2">
      <c r="A14" s="56"/>
      <c r="B14" s="57"/>
      <c r="C14" s="56"/>
      <c r="D14" s="56"/>
      <c r="E14" s="56"/>
      <c r="F14" s="56"/>
      <c r="G14" s="56"/>
      <c r="H14" s="56"/>
    </row>
    <row r="15" spans="1:9" x14ac:dyDescent="0.2">
      <c r="A15" s="56"/>
      <c r="B15" s="57"/>
      <c r="C15" s="56"/>
      <c r="D15" s="56"/>
      <c r="E15" s="56"/>
      <c r="F15" s="56"/>
      <c r="G15" s="56"/>
      <c r="H15" s="56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46">
        <v>1</v>
      </c>
      <c r="B18" s="47" t="s">
        <v>30</v>
      </c>
      <c r="C18" s="48" t="s">
        <v>28</v>
      </c>
      <c r="D18" s="21">
        <v>21.98</v>
      </c>
      <c r="E18" s="21">
        <v>323.94</v>
      </c>
      <c r="F18" s="21">
        <v>855.55</v>
      </c>
      <c r="G18" s="21">
        <v>46.16</v>
      </c>
      <c r="H18" s="49">
        <f>ROUND(D18+E18+F18+G18,2)</f>
        <v>1247.6300000000001</v>
      </c>
    </row>
    <row r="19" spans="1:9" s="25" customFormat="1" ht="13.5" x14ac:dyDescent="0.25">
      <c r="A19" s="22"/>
      <c r="B19" s="50" t="s">
        <v>0</v>
      </c>
      <c r="C19" s="51" t="s">
        <v>17</v>
      </c>
      <c r="D19" s="52">
        <f>D18</f>
        <v>21.98</v>
      </c>
      <c r="E19" s="52">
        <f>E18</f>
        <v>323.94</v>
      </c>
      <c r="F19" s="52">
        <f>F18</f>
        <v>855.55</v>
      </c>
      <c r="G19" s="52">
        <f>G18</f>
        <v>46.16</v>
      </c>
      <c r="H19" s="52">
        <f>ROUND(D19+E19+F19+G19,2)</f>
        <v>1247.6300000000001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26">
        <v>2</v>
      </c>
      <c r="B21" s="47" t="s">
        <v>31</v>
      </c>
      <c r="C21" s="48" t="s">
        <v>27</v>
      </c>
      <c r="D21" s="21">
        <v>0</v>
      </c>
      <c r="E21" s="21">
        <v>0</v>
      </c>
      <c r="F21" s="21">
        <v>0</v>
      </c>
      <c r="G21" s="21">
        <v>200.4</v>
      </c>
      <c r="H21" s="49">
        <f>ROUND(D21+E21+F21+G21,2)</f>
        <v>200.4</v>
      </c>
    </row>
    <row r="22" spans="1:9" s="25" customFormat="1" ht="13.5" x14ac:dyDescent="0.25">
      <c r="A22" s="22"/>
      <c r="B22" s="50" t="s">
        <v>0</v>
      </c>
      <c r="C22" s="51" t="s">
        <v>22</v>
      </c>
      <c r="D22" s="52">
        <f>D21</f>
        <v>0</v>
      </c>
      <c r="E22" s="52">
        <f>E21</f>
        <v>0</v>
      </c>
      <c r="F22" s="52">
        <f>F21</f>
        <v>0</v>
      </c>
      <c r="G22" s="52">
        <f>G21</f>
        <v>200.4</v>
      </c>
      <c r="H22" s="52">
        <f>ROUND(D22+E22+F22+G22,2)</f>
        <v>200.4</v>
      </c>
    </row>
    <row r="23" spans="1:9" s="25" customFormat="1" ht="13.5" x14ac:dyDescent="0.25">
      <c r="A23" s="22"/>
      <c r="B23" s="50"/>
      <c r="C23" s="31" t="s">
        <v>21</v>
      </c>
      <c r="D23" s="53">
        <f>ROUND(D19+D22,2)</f>
        <v>21.98</v>
      </c>
      <c r="E23" s="53">
        <f>ROUND(E19+E22,2)</f>
        <v>323.94</v>
      </c>
      <c r="F23" s="53">
        <f>ROUND(F19+F22,2)</f>
        <v>855.55</v>
      </c>
      <c r="G23" s="53">
        <f>ROUND(G19+G22,2)</f>
        <v>246.56</v>
      </c>
      <c r="H23" s="52">
        <f>ROUND(D23+E23+F23+G23,2)</f>
        <v>1448.03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33</v>
      </c>
      <c r="D24" s="27">
        <f>D23*0.18</f>
        <v>3.9563999999999999</v>
      </c>
      <c r="E24" s="27">
        <f>E23*0.18</f>
        <v>58.309199999999997</v>
      </c>
      <c r="F24" s="27">
        <f>F23*0.18</f>
        <v>153.999</v>
      </c>
      <c r="G24" s="27">
        <f>G23*0.18</f>
        <v>44.380800000000001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39">
        <f>D23+D24</f>
        <v>25.936399999999999</v>
      </c>
      <c r="E25" s="39">
        <f>E23+E24</f>
        <v>382.24919999999997</v>
      </c>
      <c r="F25" s="39">
        <f>F23+F24</f>
        <v>1009.549</v>
      </c>
      <c r="G25" s="39">
        <f>G23+G24</f>
        <v>290.94080000000002</v>
      </c>
      <c r="H25" s="39">
        <f>D25+E25+F25+G25</f>
        <v>1708.6754000000001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35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34</v>
      </c>
      <c r="C28" s="37"/>
      <c r="D28" s="44"/>
      <c r="E28" s="66"/>
      <c r="F28" s="66"/>
      <c r="G28" s="66"/>
      <c r="H28" s="66"/>
      <c r="I28" s="66"/>
    </row>
    <row r="29" spans="1:9" s="34" customFormat="1" ht="21" customHeight="1" x14ac:dyDescent="0.2">
      <c r="A29" s="43"/>
      <c r="B29" s="36"/>
      <c r="C29" s="54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2015-07-24T09:52:40Z</cp:lastPrinted>
  <dcterms:created xsi:type="dcterms:W3CDTF">2014-04-07T07:25:46Z</dcterms:created>
  <dcterms:modified xsi:type="dcterms:W3CDTF">2016-02-05T06:08:18Z</dcterms:modified>
</cp:coreProperties>
</file>