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nova.OG\Desktop\КОНКУРС ЛИФТ 2016\Мичурина,2\"/>
    </mc:Choice>
  </mc:AlternateContent>
  <bookViews>
    <workbookView xWindow="0" yWindow="0" windowWidth="19200" windowHeight="11595"/>
  </bookViews>
  <sheets>
    <sheet name="ССР" sheetId="13" r:id="rId1"/>
  </sheets>
  <definedNames>
    <definedName name="__chapters__" localSheetId="0">ССР!$17:$19</definedName>
    <definedName name="__chapters__">#REF!</definedName>
    <definedName name="__itogi__" localSheetId="0">ССР!#REF!</definedName>
    <definedName name="__itogi__">#REF!</definedName>
    <definedName name="__itogo__" localSheetId="0">ССР!$19:$19</definedName>
    <definedName name="__itogo__">#REF!</definedName>
    <definedName name="__position__" localSheetId="0">ССР!#REF!</definedName>
    <definedName name="__position__">#REF!</definedName>
    <definedName name="__smet__" localSheetId="0">ССР!$A$1:$H$29</definedName>
    <definedName name="__smet__">#REF!</definedName>
    <definedName name="__vsego__" localSheetId="0">ССР!#REF!</definedName>
    <definedName name="__vsego__">#REF!</definedName>
    <definedName name="изм" localSheetId="0">#REF!</definedName>
    <definedName name="изм">#REF!</definedName>
    <definedName name="оля" localSheetId="0">#REF!</definedName>
    <definedName name="оля">#REF!</definedName>
    <definedName name="тав" localSheetId="0">#REF!</definedName>
    <definedName name="тав">#REF!</definedName>
    <definedName name="тт" localSheetId="0">#REF!</definedName>
    <definedName name="тт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3" l="1"/>
  <c r="G23" i="13"/>
  <c r="G25" i="13"/>
  <c r="F25" i="13"/>
  <c r="E25" i="13"/>
  <c r="D25" i="13"/>
  <c r="F24" i="13"/>
  <c r="E24" i="13"/>
  <c r="D24" i="13"/>
  <c r="H18" i="13" l="1"/>
  <c r="G19" i="13" l="1"/>
  <c r="F19" i="13"/>
  <c r="H21" i="13" l="1"/>
  <c r="E19" i="13"/>
  <c r="D19" i="13"/>
  <c r="F22" i="13"/>
  <c r="E22" i="13"/>
  <c r="D22" i="13"/>
  <c r="F23" i="13" l="1"/>
  <c r="E23" i="13"/>
  <c r="G22" i="13"/>
  <c r="H22" i="13" s="1"/>
  <c r="H19" i="13"/>
  <c r="D23" i="13"/>
  <c r="H23" i="13" l="1"/>
  <c r="H24" i="13" l="1"/>
</calcChain>
</file>

<file path=xl/sharedStrings.xml><?xml version="1.0" encoding="utf-8"?>
<sst xmlns="http://schemas.openxmlformats.org/spreadsheetml/2006/main" count="47" uniqueCount="36">
  <si>
    <t/>
  </si>
  <si>
    <t>Форма № 1</t>
  </si>
  <si>
    <t xml:space="preserve">Заказчик </t>
  </si>
  <si>
    <t xml:space="preserve">Сводный сметный расчет в сумме: </t>
  </si>
  <si>
    <t xml:space="preserve">В том числе возвратных сумм 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</si>
  <si>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</si>
  <si>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</si>
  <si>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</si>
  <si>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</si>
  <si>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</si>
  <si>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</si>
  <si>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</si>
  <si>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</si>
  <si>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</si>
  <si>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</si>
  <si>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2</t>
  </si>
  <si>
    <t>2   Основные объекты строительства</t>
  </si>
  <si>
    <t>Итого по Главе 2</t>
  </si>
  <si>
    <t>МДС 81-35.2004 п.4.100</t>
  </si>
  <si>
    <t>ВСЕГО по сводному расчету:</t>
  </si>
  <si>
    <t>7   Прочие работы и затраты</t>
  </si>
  <si>
    <t>Итого по Главам 1-7</t>
  </si>
  <si>
    <t>Итого по Главе 7</t>
  </si>
  <si>
    <t>"Утвержден" «    »                      2015г.</t>
  </si>
  <si>
    <t>Составлена в новой редакции ФСНБ приказа Минстроя России от 07.02.2014г.  № 39/пр  в ценах по состоянию на I кв.  2015  года</t>
  </si>
  <si>
    <t>РФКР МКД ТО</t>
  </si>
  <si>
    <t>СВОДНЫЙ СМЕТНЫЙ РАСЧЕТ СТОИМОСТИ СТРОИТЕЛЬСТВА (КАПИТАЛЬНОГО РЕМОНТА)</t>
  </si>
  <si>
    <t>Капитальный  ремонт общего имущества многоквартирного дома по адресу: Томская область, г. Томск, ул. Мичурина, д.2.</t>
  </si>
  <si>
    <t>ОСР№02-01</t>
  </si>
  <si>
    <t>замена лифтового оборудования</t>
  </si>
  <si>
    <t>ОСР№07-01</t>
  </si>
  <si>
    <t>пусконаладочные работы</t>
  </si>
  <si>
    <t>8 543 630.70  руб.</t>
  </si>
  <si>
    <t xml:space="preserve">средства на покрытие затрат по уплате НДС - 18%                                            </t>
  </si>
  <si>
    <t xml:space="preserve">Сметчик </t>
  </si>
  <si>
    <t xml:space="preserve">Директор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</si>
</sst>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2" fontId="2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/>
    <xf numFmtId="0" fontId="8" fillId="0" borderId="2" xfId="0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horizontal="right" vertical="top"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8" fillId="0" borderId="2" xfId="0" quotePrefix="1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right" vertical="top" wrapText="1"/>
    </xf>
    <xf numFmtId="0" fontId="1" fillId="0" borderId="6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wrapText="1"/>
    </xf>
    <xf numFmtId="49" fontId="2" fillId="0" borderId="2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wrapText="1"/>
    </xf>
    <xf numFmtId="0" fontId="0" fillId="0" borderId="0" xfId="0" applyFill="1" applyBorder="1" applyAlignment="1">
      <alignment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 vertical="top"/>
    </xf>
    <xf numFmtId="4" fontId="2" fillId="0" borderId="2" xfId="0" quotePrefix="1" applyNumberFormat="1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4" fontId="2" fillId="0" borderId="0" xfId="0" quotePrefix="1" applyNumberFormat="1" applyFont="1" applyFill="1" applyBorder="1" applyAlignment="1">
      <alignment horizontal="right" vertical="top" wrapText="1"/>
    </xf>
    <xf numFmtId="4" fontId="1" fillId="0" borderId="0" xfId="0" quotePrefix="1" applyNumberFormat="1" applyFont="1" applyFill="1" applyBorder="1" applyAlignment="1">
      <alignment horizontal="left" vertical="top" wrapText="1"/>
    </xf>
    <xf numFmtId="0" fontId="1" fillId="0" borderId="6" xfId="0" applyFont="1" applyBorder="1" applyAlignment="1">
      <alignment wrapText="1"/>
    </xf>
    <xf numFmtId="4" fontId="1" fillId="0" borderId="6" xfId="0" quotePrefix="1" applyNumberFormat="1" applyFont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164" fontId="8" fillId="0" borderId="2" xfId="0" quotePrefix="1" applyNumberFormat="1" applyFont="1" applyFill="1" applyBorder="1" applyAlignment="1">
      <alignment wrapText="1"/>
    </xf>
    <xf numFmtId="164" fontId="2" fillId="0" borderId="2" xfId="0" quotePrefix="1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2" fillId="0" borderId="0" xfId="0" quotePrefix="1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2" fillId="0" borderId="4" xfId="0" quotePrefix="1" applyFont="1" applyBorder="1" applyAlignment="1">
      <alignment horizontal="left"/>
    </xf>
    <xf numFmtId="0" fontId="2" fillId="0" borderId="5" xfId="0" quotePrefix="1" applyFont="1" applyBorder="1" applyAlignment="1">
      <alignment horizontal="left"/>
    </xf>
    <xf numFmtId="0" fontId="2" fillId="0" borderId="3" xfId="0" applyFont="1" applyBorder="1" applyAlignment="1"/>
    <xf numFmtId="0" fontId="2" fillId="0" borderId="4" xfId="0" quotePrefix="1" applyFont="1" applyBorder="1" applyAlignment="1"/>
    <xf numFmtId="0" fontId="2" fillId="0" borderId="5" xfId="0" quotePrefix="1" applyFont="1" applyBorder="1" applyAlignment="1"/>
    <xf numFmtId="0" fontId="1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32"/>
  <sheetViews>
    <sheetView showGridLines="0" tabSelected="1" zoomScale="85" zoomScaleNormal="85" workbookViewId="0">
      <selection activeCell="T28" sqref="T28"/>
    </sheetView>
  </sheetViews>
  <sheetFormatPr defaultRowHeight="12.75" x14ac:dyDescent="0.2"/>
  <cols>
    <col min="1" max="1" width="5" style="1" customWidth="1"/>
    <col min="2" max="2" width="28" style="2" customWidth="1"/>
    <col min="3" max="3" width="48.42578125" style="3" customWidth="1"/>
    <col min="4" max="4" width="12.28515625" style="10" customWidth="1"/>
    <col min="5" max="5" width="13" style="10" customWidth="1"/>
    <col min="6" max="6" width="13.42578125" style="10" customWidth="1"/>
    <col min="7" max="7" width="12.5703125" style="10" customWidth="1"/>
    <col min="8" max="8" width="15.28515625" style="10" customWidth="1"/>
    <col min="9" max="9" width="10.7109375" bestFit="1" customWidth="1"/>
  </cols>
  <sheetData>
    <row r="1" spans="1:9" ht="13.5" customHeight="1" x14ac:dyDescent="0.2">
      <c r="B1" s="2" t="s">
        <v>0</v>
      </c>
      <c r="C1" s="34"/>
      <c r="D1" s="39"/>
      <c r="E1" s="39"/>
      <c r="F1" s="4"/>
      <c r="G1" s="4"/>
      <c r="H1" s="5" t="s">
        <v>1</v>
      </c>
    </row>
    <row r="2" spans="1:9" ht="15" customHeight="1" x14ac:dyDescent="0.2">
      <c r="B2" s="2" t="s">
        <v>2</v>
      </c>
      <c r="C2" s="54" t="s">
        <v>25</v>
      </c>
      <c r="D2" s="54"/>
      <c r="E2" s="54"/>
      <c r="F2" s="6"/>
      <c r="G2" s="6"/>
      <c r="H2" s="7"/>
      <c r="I2" s="8"/>
    </row>
    <row r="3" spans="1:9" ht="13.5" customHeight="1" x14ac:dyDescent="0.2">
      <c r="B3" s="2" t="s">
        <v>23</v>
      </c>
      <c r="C3" s="11"/>
      <c r="D3" s="4"/>
      <c r="E3" s="9"/>
      <c r="F3" s="6"/>
      <c r="G3" s="7"/>
      <c r="H3" s="6"/>
      <c r="I3" s="8"/>
    </row>
    <row r="4" spans="1:9" ht="13.5" customHeight="1" x14ac:dyDescent="0.2">
      <c r="B4" s="12" t="s">
        <v>3</v>
      </c>
      <c r="C4" s="13" t="s">
        <v>32</v>
      </c>
      <c r="D4" s="4"/>
      <c r="E4" s="9"/>
      <c r="F4" s="14"/>
      <c r="G4" s="15"/>
      <c r="H4" s="15"/>
    </row>
    <row r="5" spans="1:9" ht="12.75" customHeight="1" x14ac:dyDescent="0.2">
      <c r="B5" s="2" t="s">
        <v>4</v>
      </c>
      <c r="C5" s="16"/>
      <c r="D5" s="4"/>
      <c r="E5" s="4"/>
      <c r="F5" s="14"/>
      <c r="G5" s="15"/>
      <c r="H5" s="15"/>
    </row>
    <row r="6" spans="1:9" ht="3.75" hidden="1" customHeight="1" x14ac:dyDescent="0.2">
      <c r="B6" s="2" t="s">
        <v>0</v>
      </c>
      <c r="D6" s="9"/>
      <c r="F6" s="4"/>
      <c r="G6" s="4"/>
      <c r="H6" s="4"/>
    </row>
    <row r="7" spans="1:9" ht="13.5" customHeight="1" x14ac:dyDescent="0.2">
      <c r="B7" s="2" t="s">
        <v>0</v>
      </c>
      <c r="D7" s="17" t="s">
        <v>26</v>
      </c>
      <c r="F7" s="4"/>
      <c r="G7" s="4"/>
      <c r="H7" s="4"/>
    </row>
    <row r="8" spans="1:9" ht="4.5" customHeight="1" x14ac:dyDescent="0.2">
      <c r="B8" s="2" t="s">
        <v>0</v>
      </c>
      <c r="D8" s="18"/>
      <c r="F8" s="4"/>
      <c r="G8" s="4"/>
      <c r="H8" s="4"/>
    </row>
    <row r="9" spans="1:9" ht="21.75" customHeight="1" x14ac:dyDescent="0.25">
      <c r="B9" s="2" t="s">
        <v>0</v>
      </c>
      <c r="C9" s="55" t="s">
        <v>27</v>
      </c>
      <c r="D9" s="55"/>
      <c r="E9" s="55"/>
      <c r="F9" s="55"/>
      <c r="G9" s="55"/>
      <c r="H9" s="55"/>
    </row>
    <row r="10" spans="1:9" ht="13.5" customHeight="1" x14ac:dyDescent="0.2">
      <c r="B10" s="2" t="s">
        <v>0</v>
      </c>
      <c r="D10" s="19" t="s">
        <v>5</v>
      </c>
      <c r="F10" s="4"/>
      <c r="G10" s="4"/>
      <c r="H10" s="4"/>
    </row>
    <row r="11" spans="1:9" x14ac:dyDescent="0.2">
      <c r="B11" s="2" t="s">
        <v>24</v>
      </c>
      <c r="D11" s="18"/>
      <c r="E11" s="4"/>
      <c r="F11" s="4"/>
      <c r="G11" s="4"/>
      <c r="H11" s="4"/>
    </row>
    <row r="12" spans="1:9" ht="12.75" customHeight="1" x14ac:dyDescent="0.2">
      <c r="A12" s="56" t="s">
        <v>6</v>
      </c>
      <c r="B12" s="57" t="s">
        <v>7</v>
      </c>
      <c r="C12" s="56" t="s">
        <v>8</v>
      </c>
      <c r="D12" s="58" t="s">
        <v>9</v>
      </c>
      <c r="E12" s="58"/>
      <c r="F12" s="58"/>
      <c r="G12" s="58"/>
      <c r="H12" s="56" t="s">
        <v>10</v>
      </c>
    </row>
    <row r="13" spans="1:9" x14ac:dyDescent="0.2">
      <c r="A13" s="56"/>
      <c r="B13" s="57"/>
      <c r="C13" s="56"/>
      <c r="D13" s="56" t="s">
        <v>11</v>
      </c>
      <c r="E13" s="56" t="s">
        <v>12</v>
      </c>
      <c r="F13" s="56" t="s">
        <v>13</v>
      </c>
      <c r="G13" s="56" t="s">
        <v>14</v>
      </c>
      <c r="H13" s="56"/>
    </row>
    <row r="14" spans="1:9" x14ac:dyDescent="0.2">
      <c r="A14" s="56"/>
      <c r="B14" s="57"/>
      <c r="C14" s="56"/>
      <c r="D14" s="56"/>
      <c r="E14" s="56"/>
      <c r="F14" s="56"/>
      <c r="G14" s="56"/>
      <c r="H14" s="56"/>
    </row>
    <row r="15" spans="1:9" x14ac:dyDescent="0.2">
      <c r="A15" s="56"/>
      <c r="B15" s="57"/>
      <c r="C15" s="56"/>
      <c r="D15" s="56"/>
      <c r="E15" s="56"/>
      <c r="F15" s="56"/>
      <c r="G15" s="56"/>
      <c r="H15" s="56"/>
    </row>
    <row r="16" spans="1:9" x14ac:dyDescent="0.2">
      <c r="A16" s="41">
        <v>1</v>
      </c>
      <c r="B16" s="20" t="s">
        <v>15</v>
      </c>
      <c r="C16" s="41">
        <v>3</v>
      </c>
      <c r="D16" s="41">
        <v>4</v>
      </c>
      <c r="E16" s="41">
        <v>5</v>
      </c>
      <c r="F16" s="41">
        <v>6</v>
      </c>
      <c r="G16" s="41">
        <v>7</v>
      </c>
      <c r="H16" s="41">
        <v>8</v>
      </c>
    </row>
    <row r="17" spans="1:9" x14ac:dyDescent="0.2">
      <c r="A17" s="60" t="s">
        <v>16</v>
      </c>
      <c r="B17" s="61"/>
      <c r="C17" s="61"/>
      <c r="D17" s="61"/>
      <c r="E17" s="61"/>
      <c r="F17" s="61"/>
      <c r="G17" s="61"/>
      <c r="H17" s="62"/>
    </row>
    <row r="18" spans="1:9" x14ac:dyDescent="0.2">
      <c r="A18" s="51">
        <v>1</v>
      </c>
      <c r="B18" s="53" t="s">
        <v>28</v>
      </c>
      <c r="C18" s="45" t="s">
        <v>29</v>
      </c>
      <c r="D18" s="21">
        <v>111.57</v>
      </c>
      <c r="E18" s="21">
        <v>1659.96</v>
      </c>
      <c r="F18" s="21">
        <v>4251.07</v>
      </c>
      <c r="G18" s="21">
        <v>232.1</v>
      </c>
      <c r="H18" s="46">
        <f>ROUND(D18+E18+F18+G18,2)</f>
        <v>6254.7</v>
      </c>
    </row>
    <row r="19" spans="1:9" s="25" customFormat="1" ht="13.5" x14ac:dyDescent="0.25">
      <c r="A19" s="22"/>
      <c r="B19" s="47" t="s">
        <v>0</v>
      </c>
      <c r="C19" s="50" t="s">
        <v>17</v>
      </c>
      <c r="D19" s="48">
        <f>D18</f>
        <v>111.57</v>
      </c>
      <c r="E19" s="48">
        <f>E18</f>
        <v>1659.96</v>
      </c>
      <c r="F19" s="48">
        <f>F18</f>
        <v>4251.07</v>
      </c>
      <c r="G19" s="48">
        <f>G18</f>
        <v>232.1</v>
      </c>
      <c r="H19" s="48">
        <f>ROUND(D19+E19+F19+G19,2)</f>
        <v>6254.7</v>
      </c>
      <c r="I19" s="24"/>
    </row>
    <row r="20" spans="1:9" x14ac:dyDescent="0.2">
      <c r="A20" s="63" t="s">
        <v>20</v>
      </c>
      <c r="B20" s="64"/>
      <c r="C20" s="64"/>
      <c r="D20" s="64"/>
      <c r="E20" s="64"/>
      <c r="F20" s="64"/>
      <c r="G20" s="64"/>
      <c r="H20" s="65"/>
    </row>
    <row r="21" spans="1:9" x14ac:dyDescent="0.2">
      <c r="A21" s="52">
        <v>2</v>
      </c>
      <c r="B21" s="53" t="s">
        <v>30</v>
      </c>
      <c r="C21" s="45" t="s">
        <v>31</v>
      </c>
      <c r="D21" s="21">
        <v>0</v>
      </c>
      <c r="E21" s="21">
        <v>0</v>
      </c>
      <c r="F21" s="21">
        <v>0</v>
      </c>
      <c r="G21" s="21">
        <v>985.66</v>
      </c>
      <c r="H21" s="46">
        <f>ROUND(D21+E21+F21+G21,2)</f>
        <v>985.66</v>
      </c>
    </row>
    <row r="22" spans="1:9" s="25" customFormat="1" ht="13.5" x14ac:dyDescent="0.25">
      <c r="A22" s="22"/>
      <c r="B22" s="47" t="s">
        <v>0</v>
      </c>
      <c r="C22" s="50" t="s">
        <v>22</v>
      </c>
      <c r="D22" s="48">
        <f>D21</f>
        <v>0</v>
      </c>
      <c r="E22" s="48">
        <f>E21</f>
        <v>0</v>
      </c>
      <c r="F22" s="48">
        <f>F21</f>
        <v>0</v>
      </c>
      <c r="G22" s="48">
        <f>G21</f>
        <v>985.66</v>
      </c>
      <c r="H22" s="48">
        <f>ROUND(D22+E22+F22+G22,2)</f>
        <v>985.66</v>
      </c>
    </row>
    <row r="23" spans="1:9" s="25" customFormat="1" ht="13.5" x14ac:dyDescent="0.25">
      <c r="A23" s="22"/>
      <c r="B23" s="47"/>
      <c r="C23" s="30" t="s">
        <v>21</v>
      </c>
      <c r="D23" s="49">
        <f>ROUND(D19+D22,2)</f>
        <v>111.57</v>
      </c>
      <c r="E23" s="49">
        <f>ROUND(E19+E22,2)</f>
        <v>1659.96</v>
      </c>
      <c r="F23" s="49">
        <f>ROUND(F19+F22,2)</f>
        <v>4251.07</v>
      </c>
      <c r="G23" s="49">
        <f>ROUND(G19+G22,2)</f>
        <v>1217.76</v>
      </c>
      <c r="H23" s="48">
        <f>ROUND(D23+E23+F23+G23,2)</f>
        <v>7240.36</v>
      </c>
      <c r="I23" s="24"/>
    </row>
    <row r="24" spans="1:9" s="25" customFormat="1" ht="13.5" x14ac:dyDescent="0.2">
      <c r="A24" s="40">
        <v>3</v>
      </c>
      <c r="B24" s="28" t="s">
        <v>18</v>
      </c>
      <c r="C24" s="29" t="s">
        <v>33</v>
      </c>
      <c r="D24" s="26">
        <f>D23*0.18</f>
        <v>20.082599999999999</v>
      </c>
      <c r="E24" s="26">
        <f>E23*0.18</f>
        <v>298.7928</v>
      </c>
      <c r="F24" s="26">
        <f>F23*0.18</f>
        <v>765.19259999999997</v>
      </c>
      <c r="G24" s="26">
        <f>G23*0.18</f>
        <v>219.1968</v>
      </c>
      <c r="H24" s="23">
        <f>ROUND(D24+E24+F24+G24,2)</f>
        <v>1303.26</v>
      </c>
    </row>
    <row r="25" spans="1:9" s="33" customFormat="1" x14ac:dyDescent="0.2">
      <c r="A25" s="30"/>
      <c r="B25" s="31"/>
      <c r="C25" s="27" t="s">
        <v>19</v>
      </c>
      <c r="D25" s="38">
        <f>D23+D24</f>
        <v>131.65260000000001</v>
      </c>
      <c r="E25" s="38">
        <f>E23+E24</f>
        <v>1958.7528</v>
      </c>
      <c r="F25" s="38">
        <f>F23+F24</f>
        <v>5016.2626</v>
      </c>
      <c r="G25" s="38">
        <f>G23+G24</f>
        <v>1436.9567999999999</v>
      </c>
      <c r="H25" s="38">
        <v>8543.6299999999992</v>
      </c>
      <c r="I25" s="32"/>
    </row>
    <row r="26" spans="1:9" x14ac:dyDescent="0.2">
      <c r="B26" s="2" t="s">
        <v>0</v>
      </c>
      <c r="C26" s="34"/>
    </row>
    <row r="27" spans="1:9" s="33" customFormat="1" ht="14.25" customHeight="1" x14ac:dyDescent="0.2">
      <c r="A27" s="42"/>
      <c r="B27" s="35" t="s">
        <v>35</v>
      </c>
      <c r="C27" s="36"/>
      <c r="D27" s="43"/>
      <c r="E27" s="44"/>
      <c r="F27" s="43"/>
      <c r="G27" s="43"/>
      <c r="H27" s="43"/>
      <c r="I27" s="32"/>
    </row>
    <row r="28" spans="1:9" s="33" customFormat="1" ht="19.5" customHeight="1" x14ac:dyDescent="0.2">
      <c r="A28" s="42"/>
      <c r="B28" s="35" t="s">
        <v>34</v>
      </c>
      <c r="C28" s="36"/>
      <c r="D28" s="43"/>
      <c r="E28" s="59"/>
      <c r="F28" s="59"/>
      <c r="G28" s="59"/>
      <c r="H28" s="59"/>
      <c r="I28" s="59"/>
    </row>
    <row r="29" spans="1:9" s="33" customFormat="1" ht="17.25" customHeight="1" x14ac:dyDescent="0.2">
      <c r="A29" s="42"/>
      <c r="B29" s="35"/>
      <c r="C29" s="66"/>
      <c r="D29" s="43"/>
      <c r="E29" s="43"/>
      <c r="F29" s="43"/>
      <c r="G29" s="43"/>
      <c r="H29" s="43"/>
      <c r="I29" s="32"/>
    </row>
    <row r="30" spans="1:9" x14ac:dyDescent="0.2">
      <c r="B30" s="2" t="s">
        <v>0</v>
      </c>
      <c r="C30" s="34"/>
      <c r="D30" s="37"/>
    </row>
    <row r="31" spans="1:9" x14ac:dyDescent="0.2">
      <c r="B31" s="2" t="s">
        <v>0</v>
      </c>
    </row>
    <row r="32" spans="1:9" x14ac:dyDescent="0.2">
      <c r="B32" s="2" t="s">
        <v>0</v>
      </c>
      <c r="D32" s="4"/>
      <c r="E32" s="4"/>
      <c r="F32" s="4"/>
      <c r="G32" s="4"/>
      <c r="H32" s="5"/>
    </row>
  </sheetData>
  <mergeCells count="15">
    <mergeCell ref="E28:G28"/>
    <mergeCell ref="H28:I28"/>
    <mergeCell ref="A17:H17"/>
    <mergeCell ref="A20:H20"/>
    <mergeCell ref="C2:E2"/>
    <mergeCell ref="C9:H9"/>
    <mergeCell ref="A12:A15"/>
    <mergeCell ref="B12:B15"/>
    <mergeCell ref="C12:C15"/>
    <mergeCell ref="D12:G12"/>
    <mergeCell ref="H12:H15"/>
    <mergeCell ref="D13:D15"/>
    <mergeCell ref="E13:E15"/>
    <mergeCell ref="F13:F15"/>
    <mergeCell ref="G13:G15"/>
  </mergeCells>
  <printOptions horizontalCentered="1"/>
  <pageMargins left="0.19685039370078741" right="0.19685039370078741" top="0.59055118110236227" bottom="0.19685039370078741" header="0.19685039370078741" footer="0.19685039370078741"/>
  <pageSetup paperSize="9" scale="92" fitToHeight="999" orientation="landscape" r:id="rId1"/>
  <headerFooter alignWithMargins="0">
    <oddHeader>&amp;L&amp;8Quick Smeta v2.</oddHeader>
    <oddFooter>&amp;R&amp;8Страница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ССР</vt:lpstr>
      <vt:lpstr>ССР!__chapters__</vt:lpstr>
      <vt:lpstr>ССР!__itogo__</vt:lpstr>
      <vt:lpstr>ССР!__smet__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2015-07-28T11:59:30Z</cp:lastPrinted>
  <dcterms:created xsi:type="dcterms:W3CDTF">2014-04-07T07:25:46Z</dcterms:created>
  <dcterms:modified xsi:type="dcterms:W3CDTF">2016-02-05T04:09:56Z</dcterms:modified>
</cp:coreProperties>
</file>