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 СЕВЕРСК 2016\Северск. Комммунистич 71\"/>
    </mc:Choice>
  </mc:AlternateContent>
  <bookViews>
    <workbookView xWindow="0" yWindow="0" windowWidth="28800" windowHeight="12435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'Лок.См.Расч.Баз.-Инд.Методом'!$16:$19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22" i="5" l="1"/>
  <c r="L23" i="5"/>
  <c r="L24" i="5"/>
  <c r="L25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0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4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4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4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4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<sst xmlns="http://schemas.openxmlformats.org/spreadsheetml/2006/main" count="380" uniqueCount="357">
  <si>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</si>
  <si>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</si>
  <si>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</si>
  <si>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</si>
  <si>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</si>
  <si>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</si>
  <si>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</si>
  <si>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</si>
  <si>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</si>
  <si>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</si>
  <si>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</si>
  <si>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</si>
  <si>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</si>
  <si>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</si>
  <si>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</si>
  <si>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</si>
  <si>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</si>
  <si>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</si>
  <si>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</si>
  <si>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</si>
  <si>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</si>
  <si>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</si>
  <si>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</si>
  <si>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</si>
  <si>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</si>
  <si>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</si>
  <si>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</si>
  <si>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</si>
  <si>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</si>
  <si>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</si>
  <si>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</si>
  <si>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</si>
  <si>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</si>
  <si>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</si>
  <si>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</si>
  <si>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</si>
  <si>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</si>
  <si>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</si>
  <si>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</si>
  <si>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</si>
  <si>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</si>
  <si>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</si>
  <si>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</si>
  <si>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</si>
  <si>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</si>
  <si>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</si>
  <si>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</si>
  <si>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</si>
  <si>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</si>
  <si>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</si>
  <si>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</si>
  <si>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</si>
  <si>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</si>
  <si>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</si>
  <si>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</si>
  <si>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</si>
  <si>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</si>
  <si>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</si>
  <si>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</si>
  <si>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</si>
  <si>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</si>
  <si>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</si>
  <si>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</si>
  <si>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</si>
  <si>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</si>
  <si>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</si>
  <si>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</si>
  <si>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</si>
  <si>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</si>
  <si>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</si>
  <si>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</si>
  <si>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</si>
  <si>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</si>
  <si>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</si>
  <si>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</si>
  <si>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</si>
  <si>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</si>
  <si>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</si>
  <si>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</si>
  <si>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</si>
  <si>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</si>
  <si>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</si>
  <si>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</si>
  <si>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</si>
  <si>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</si>
  <si>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</si>
  <si>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</si>
  <si>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</si>
  <si>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</si>
  <si>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</si>
  <si>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</si>
  <si>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</si>
  <si>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</si>
  <si>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</si>
  <si>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</si>
  <si>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</si>
  <si>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</si>
  <si>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</si>
  <si>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</si>
  <si>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</si>
  <si>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</si>
  <si>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</si>
  <si>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</si>
  <si>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</si>
  <si>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</si>
  <si>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</si>
  <si>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</si>
  <si>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</si>
  <si>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</si>
  <si>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</si>
  <si>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</si>
  <si>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</si>
  <si>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</si>
  <si>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</si>
  <si>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</si>
  <si>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</si>
  <si>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</si>
  <si>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</si>
  <si>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</si>
  <si>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</si>
  <si>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</si>
  <si>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</si>
  <si>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</si>
  <si>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</si>
  <si>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</si>
  <si>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</si>
  <si>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</si>
  <si>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</si>
  <si>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</si>
  <si>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</si>
  <si>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</si>
  <si>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</si>
  <si>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</si>
  <si>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</si>
  <si>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</si>
  <si>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</si>
  <si>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</si>
  <si>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</si>
  <si>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</si>
  <si>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</si>
  <si>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</si>
  <si>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</si>
  <si>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</si>
  <si>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</si>
  <si>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</si>
  <si>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</si>
  <si>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</si>
  <si>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</si>
  <si>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</si>
  <si>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</si>
  <si>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</si>
  <si>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</si>
  <si>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</si>
  <si>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</si>
  <si>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</si>
  <si>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</si>
  <si>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</si>
  <si>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</si>
  <si>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</si>
  <si>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</si>
  <si>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</si>
  <si>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</si>
  <si>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</si>
  <si>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</si>
  <si>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</si>
  <si>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</si>
  <si>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</si>
  <si>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</si>
  <si>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</si>
  <si>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</si>
  <si>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</si>
  <si>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</si>
  <si>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</si>
  <si>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</si>
  <si>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</si>
  <si>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</si>
  <si>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</si>
  <si>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</si>
  <si>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</si>
  <si>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</si>
  <si>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</si>
  <si>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</si>
  <si>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</si>
  <si>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</si>
  <si>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</si>
  <si>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</si>
  <si>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</si>
  <si>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</si>
  <si>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</si>
  <si>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</si>
  <si>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</si>
  <si>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</si>
  <si>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</si>
  <si>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</si>
  <si>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</si>
  <si>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</si>
  <si>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</si>
  <si>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</si>
  <si>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</si>
  <si>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</si>
  <si>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</si>
  <si>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</si>
  <si>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</si>
  <si>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</si>
  <si>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</si>
  <si>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</si>
  <si>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</si>
  <si>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</si>
  <si>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</si>
  <si>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</si>
  <si>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</si>
  <si>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</si>
  <si>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</si>
  <si>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</si>
  <si>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</si>
  <si>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</si>
  <si>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</si>
  <si>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</si>
  <si>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</si>
  <si>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</si>
  <si>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</si>
  <si>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</si>
  <si>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</si>
  <si>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</si>
  <si>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</si>
  <si>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</si>
  <si>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</si>
  <si>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</si>
  <si>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</si>
  <si>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</si>
  <si>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</si>
  <si>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</si>
  <si>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</si>
  <si>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</si>
  <si>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</si>
  <si>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</si>
  <si>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</si>
  <si>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</si>
  <si>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</si>
  <si>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</si>
  <si>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</si>
  <si>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</si>
  <si>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</si>
  <si>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</si>
  <si>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</si>
  <si>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</si>
  <si>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</si>
  <si>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</si>
  <si>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</si>
  <si>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</si>
  <si>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</si>
  <si>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</si>
  <si>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</si>
  <si>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</si>
  <si>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</si>
  <si>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</si>
  <si>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</si>
  <si>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</si>
  <si>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</si>
  <si>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</si>
  <si>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</si>
  <si>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</si>
  <si>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</si>
  <si>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</si>
  <si>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</si>
  <si>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</si>
  <si>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</si>
  <si>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</si>
  <si>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</si>
  <si>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</si>
  <si>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</si>
  <si>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</si>
  <si>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</si>
  <si>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</si>
  <si>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</si>
  <si>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</si>
  <si>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</si>
  <si>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</si>
  <si>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</si>
  <si>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</si>
  <si>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</si>
  <si>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</si>
  <si>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</si>
  <si>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</si>
  <si>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</si>
  <si>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</si>
  <si>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</si>
  <si>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</si>
  <si>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</si>
  <si>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</si>
  <si>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</si>
  <si>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</si>
  <si>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</si>
  <si>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</si>
  <si>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</si>
  <si>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</si>
  <si>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</si>
  <si>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</si>
  <si>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</si>
  <si>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</si>
  <si>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</si>
  <si>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</si>
  <si>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</si>
  <si>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</si>
  <si>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</si>
  <si>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</si>
  <si>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</si>
  <si>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</si>
  <si>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</si>
  <si>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</si>
  <si>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</si>
  <si>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</si>
  <si>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</si>
  <si>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</si>
  <si>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</si>
  <si>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</si>
  <si>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</si>
  <si>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Пусконаладочные работы</t>
  </si>
  <si>
    <t>ФЕРп02-01-001-01
--------------------
Приказ Минстроя РФ от 30.01.14 №31/пр</t>
  </si>
  <si>
    <t xml:space="preserve">Автоматизированная система управления I категории технической сложности с количеством каналов (Кобщ): 2, 1 система
КОЭФ. К ПОЗИЦИИ:
ТЧ ФЕРп, п.2.2.3.1, 2.2.3.2, 2.2.4 ПЗ=1,5 (ОЗП=1,5; ЭМ=1,5 к расх.; ЗПМ=1,5; МАТ=1,5 к расх.; ТЗ=1,5; ТЗМ=1,5)
НР 55%=65%*0.85 от ФОТ
СП 32%=40%*0.8 от ФОТ
 </t>
  </si>
  <si>
    <t>285,02
285,02</t>
  </si>
  <si>
    <t xml:space="preserve">Таблица 7 п.1.2 Индекс на пусконаладочные работы: ОЗП=16,45
 </t>
  </si>
  <si>
    <t>ФЕРп02-01-001-02
--------------------
Приказ Минстроя РФ от 30.01.14 №31/пр</t>
  </si>
  <si>
    <t xml:space="preserve">Автоматизированная система управления I категории технической сложности с количеством каналов (Кобщ): за каждый канал свыше 2 до 9 добавлять к расценке 02-01-001-01, 1 канал
КОЭФ. К ПОЗИЦИИ:
ТЧ ФЕРп, п.2.2.3.1, 2.2.3.2, 2.2.4 ПЗ=1,5 (ОЗП=1,5; ЭМ=1,5 к расх.; ЗПМ=1,5; МАТ=1,5 к расх.; ТЗ=1,5; ТЗМ=1,5)
НР 55%=65%*0.85 от ФОТ
СП 32%=40%*0.8 от ФОТ
 </t>
  </si>
  <si>
    <t>137,19
137,19</t>
  </si>
  <si>
    <t>ФЕРп02-01-002-01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</si>
  <si>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2, 1 система
КОЭФ. К ПОЗИЦИИ:
ТЧ ФЕРп, п.2.2.3.1, 2.2.3.2, 2.2.4 ПЗ=2,13 (ОЗП=2,13; ЭМ=2,13 к расх.; ЗПМ=2,13; МАТ=2,13 к расх.; ТЗ=2,13; ТЗМ=2,13)
НР 55%=65%*0.85 от ФОТ
СП 32%=40%*0.8 от ФОТ
 </t>
  </si>
  <si>
    <t>554,74
554,74</t>
  </si>
  <si>
    <t>ФЕРп02-01-002-02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</si>
  <si>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за каждый канал свыше 2 до 9 добавлять к расценке 02-01-002-01, 1 канал
КОЭФ. К ПОЗИЦИИ:
ТЧ ФЕРп, п.2.2.3.1, 2.2.3.2, 2.2.4 ПЗ=2,13 (ОЗП=2,13; ЭМ=2,13 к расх.; ЗПМ=2,13; МАТ=2,13 к расх.; ТЗ=2,13; ТЗМ=2,13)
НР 55%=65%*0.85 от ФОТ
СП 32%=40%*0.8 от ФОТ
 </t>
  </si>
  <si>
    <t>266,97
266,97</t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</si>
  <si>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</si>
  <si>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</si>
  <si>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</si>
  <si>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 xml:space="preserve">  В том числе, справочно:</t>
  </si>
  <si>
    <t xml:space="preserve">  55% =  65%*0.85 ФОТ (от 58096,3)  (Поз. 1-4)</t>
  </si>
  <si>
    <t>Сметная прибыль</t>
  </si>
  <si>
    <t xml:space="preserve">  32% =  40%*0.8 ФОТ (от 58096,3)  (Поз. 1-4)</t>
  </si>
  <si>
    <t>Итоги по разделу 1 Пусконаладочные работы :</t>
  </si>
  <si>
    <t xml:space="preserve">  Пусконаладочные работы: 'вхолостую' - 80%, 'под нагрузкой' - 20%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</si>
  <si>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</si>
  <si>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</si>
  <si>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</si>
  <si>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</si>
  <si>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</si>
  <si>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Пусконаладочные работы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</si>
  <si>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</si>
  <si>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</si>
  <si>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</si>
  <si>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</si>
  <si>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Составлен(а) в текущих ценах по состоянию на 2 кв. 2015 года</t>
  </si>
  <si>
    <t xml:space="preserve">Капитальный ремонт многоквртирного дома по адресу: Томская область, г.Северск, пр. Коммунистический, 71.                                                                                                                     </t>
  </si>
  <si>
    <r>
      <t xml:space="preserve">на  </t>
    </r>
    <r>
      <rPr>
        <b/>
        <sz val="9"/>
        <rFont val="Tahoma"/>
        <family val="2"/>
        <charset val="204"/>
      </rPr>
      <t>Капитальный ремонт внутридомовых инженерных систем теплоснабжения. Пусконаладочные работы</t>
    </r>
  </si>
  <si>
    <t>ЛОКАЛЬНЫЙ СМЕТНЫЙ РАСЧЕТ №  07-01-01</t>
  </si>
  <si>
    <t>Основание:  РД №36-2015-ОВ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</si>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</sst>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2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10" applyFont="1" applyBorder="1" applyAlignment="1">
      <alignment horizontal="left"/>
    </xf>
    <xf numFmtId="0" fontId="17" fillId="0" borderId="11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0" fillId="0" borderId="0" xfId="1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60"/>
  <sheetViews>
    <sheetView showGridLines="0" tabSelected="1" view="pageBreakPreview" topLeftCell="A37" zoomScale="104" zoomScaleNormal="104" zoomScaleSheetLayoutView="104" workbookViewId="0">
      <selection activeCell="P56" sqref="P56"/>
    </sheetView>
  </sheetViews>
  <sheetFormatPr defaultRowHeight="12.75" x14ac:dyDescent="0.2"/>
  <cols>
    <col min="1" max="1" width="3.42578125" style="48" customWidth="1"/>
    <col min="2" max="2" width="16.42578125" style="48" customWidth="1"/>
    <col min="3" max="3" width="30.85546875" style="48" customWidth="1"/>
    <col min="4" max="4" width="6.85546875" style="48" customWidth="1"/>
    <col min="5" max="5" width="10.5703125" style="49" customWidth="1"/>
    <col min="6" max="6" width="10.42578125" style="49" customWidth="1"/>
    <col min="7" max="7" width="9.85546875" style="49" customWidth="1"/>
    <col min="8" max="8" width="20.28515625" style="49" customWidth="1"/>
    <col min="9" max="9" width="9.85546875" style="49" customWidth="1"/>
    <col min="10" max="10" width="8.140625" style="49" customWidth="1"/>
    <col min="11" max="11" width="10.140625" style="49" customWidth="1"/>
    <col min="12" max="12" width="9.85546875" style="49" customWidth="1"/>
    <col min="13" max="13" width="7.42578125" style="49" customWidth="1"/>
    <col min="14" max="14" width="6.85546875" style="47" customWidth="1"/>
    <col min="15" max="15" width="9.140625" style="47"/>
    <col min="16" max="16" width="19.7109375" style="47" customWidth="1"/>
    <col min="17" max="16384" width="9.140625" style="47"/>
  </cols>
  <sheetData>
    <row r="1" spans="1:14" s="11" customFormat="1" x14ac:dyDescent="0.2">
      <c r="A1" s="95"/>
      <c r="B1" s="100"/>
      <c r="C1" s="135" t="s">
        <v>351</v>
      </c>
      <c r="D1" s="135"/>
      <c r="E1" s="135"/>
      <c r="F1" s="135"/>
      <c r="G1" s="135"/>
      <c r="H1" s="135"/>
      <c r="I1" s="135"/>
      <c r="J1" s="135"/>
      <c r="K1" s="135"/>
      <c r="L1" s="135"/>
      <c r="M1" s="95"/>
      <c r="N1" s="96"/>
    </row>
    <row r="2" spans="1:14" s="11" customFormat="1" x14ac:dyDescent="0.2">
      <c r="A2" s="99" t="s">
        <v>296</v>
      </c>
      <c r="B2" s="100"/>
      <c r="C2" s="96"/>
      <c r="D2" s="102"/>
      <c r="E2" s="101"/>
      <c r="F2" s="97" t="s">
        <v>81</v>
      </c>
      <c r="G2" s="97"/>
      <c r="H2" s="96"/>
      <c r="I2" s="98"/>
      <c r="J2" s="99"/>
      <c r="K2" s="99" t="s">
        <v>297</v>
      </c>
      <c r="L2" s="99"/>
      <c r="M2" s="95"/>
      <c r="N2" s="96"/>
    </row>
    <row r="3" spans="1:14" s="11" customFormat="1" x14ac:dyDescent="0.2">
      <c r="A3" s="99" t="s">
        <v>298</v>
      </c>
      <c r="B3" s="96"/>
      <c r="C3" s="96"/>
      <c r="D3" s="96"/>
      <c r="E3" s="95"/>
      <c r="F3" s="95"/>
      <c r="G3" s="95"/>
      <c r="H3" s="95"/>
      <c r="I3" s="95"/>
      <c r="J3" s="136" t="s">
        <v>6</v>
      </c>
      <c r="K3" s="136"/>
      <c r="L3" s="136"/>
      <c r="M3" s="136"/>
      <c r="N3" s="136"/>
    </row>
    <row r="4" spans="1:14" s="11" customFormat="1" x14ac:dyDescent="0.2">
      <c r="A4" s="95"/>
      <c r="B4" s="95"/>
      <c r="C4" s="95"/>
      <c r="D4" s="96"/>
      <c r="E4" s="101"/>
      <c r="F4" s="103" t="s">
        <v>353</v>
      </c>
      <c r="G4" s="95"/>
      <c r="H4" s="96"/>
      <c r="I4" s="95"/>
      <c r="J4" s="136"/>
      <c r="K4" s="136"/>
      <c r="L4" s="136"/>
      <c r="M4" s="136"/>
      <c r="N4" s="136"/>
    </row>
    <row r="5" spans="1:14" s="11" customFormat="1" x14ac:dyDescent="0.2">
      <c r="A5" s="95"/>
      <c r="B5" s="95"/>
      <c r="C5" s="95"/>
      <c r="D5" s="96"/>
      <c r="E5" s="101"/>
      <c r="F5" s="95" t="s">
        <v>82</v>
      </c>
      <c r="G5" s="95"/>
      <c r="H5" s="96"/>
      <c r="I5" s="95"/>
      <c r="J5" s="99"/>
      <c r="K5" s="99"/>
      <c r="L5" s="99"/>
      <c r="M5" s="99"/>
      <c r="N5" s="99"/>
    </row>
    <row r="6" spans="1:14" s="11" customFormat="1" x14ac:dyDescent="0.2">
      <c r="A6" s="95"/>
      <c r="B6" s="95"/>
      <c r="C6" s="95"/>
      <c r="D6" s="96"/>
      <c r="E6" s="101"/>
      <c r="F6" s="95"/>
      <c r="G6" s="95"/>
      <c r="H6" s="96"/>
      <c r="I6" s="95"/>
      <c r="J6" s="136"/>
      <c r="K6" s="136"/>
      <c r="L6" s="136"/>
      <c r="M6" s="136"/>
      <c r="N6" s="136"/>
    </row>
    <row r="7" spans="1:14" s="11" customFormat="1" x14ac:dyDescent="0.2">
      <c r="A7" s="95"/>
      <c r="B7" s="95"/>
      <c r="C7" s="95"/>
      <c r="D7" s="96"/>
      <c r="E7" s="101"/>
      <c r="F7" s="95"/>
      <c r="G7" s="95"/>
      <c r="H7" s="96"/>
      <c r="I7" s="95"/>
      <c r="J7" s="99"/>
      <c r="K7" s="99"/>
      <c r="L7" s="99"/>
      <c r="M7" s="99"/>
      <c r="N7" s="99"/>
    </row>
    <row r="8" spans="1:14" s="11" customFormat="1" x14ac:dyDescent="0.2">
      <c r="A8" s="95"/>
      <c r="B8" s="95"/>
      <c r="C8" s="104"/>
      <c r="D8" s="105" t="s">
        <v>352</v>
      </c>
      <c r="E8" s="106"/>
      <c r="F8" s="106"/>
      <c r="G8" s="106"/>
      <c r="H8" s="106"/>
      <c r="I8" s="98"/>
      <c r="J8" s="98"/>
      <c r="K8" s="98"/>
      <c r="L8" s="98"/>
      <c r="M8" s="95"/>
      <c r="N8" s="96"/>
    </row>
    <row r="9" spans="1:14" s="11" customFormat="1" x14ac:dyDescent="0.2">
      <c r="A9" s="59"/>
      <c r="B9" s="59"/>
      <c r="C9" s="59"/>
      <c r="D9" s="63" t="s">
        <v>312</v>
      </c>
      <c r="E9" s="61"/>
      <c r="F9" s="61"/>
      <c r="G9" s="61"/>
      <c r="H9" s="60"/>
      <c r="I9" s="62"/>
      <c r="J9" s="62"/>
      <c r="K9" s="62"/>
      <c r="L9" s="62"/>
      <c r="M9" s="59"/>
      <c r="N9" s="60"/>
    </row>
    <row r="10" spans="1:14" s="11" customFormat="1" ht="7.5" customHeight="1" x14ac:dyDescent="0.2">
      <c r="A10" s="64"/>
      <c r="B10" s="64"/>
      <c r="C10" s="59"/>
      <c r="D10" s="60"/>
      <c r="E10" s="59"/>
      <c r="F10" s="59"/>
      <c r="G10" s="59"/>
      <c r="H10" s="59"/>
      <c r="I10" s="59"/>
      <c r="J10" s="59"/>
      <c r="K10" s="60"/>
      <c r="L10" s="60"/>
      <c r="M10" s="59"/>
      <c r="N10" s="60"/>
    </row>
    <row r="11" spans="1:14" x14ac:dyDescent="0.2">
      <c r="A11" s="107" t="s">
        <v>354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x14ac:dyDescent="0.2">
      <c r="A12" s="65" t="s">
        <v>301</v>
      </c>
      <c r="B12" s="66"/>
      <c r="C12" s="109">
        <v>108640.09</v>
      </c>
      <c r="D12" s="109"/>
      <c r="E12" s="109"/>
      <c r="F12" s="67" t="s">
        <v>300</v>
      </c>
      <c r="G12" s="68"/>
      <c r="H12" s="68"/>
      <c r="I12" s="68"/>
      <c r="J12" s="68"/>
      <c r="K12" s="127" t="s">
        <v>356</v>
      </c>
      <c r="L12" s="128"/>
      <c r="M12" s="128"/>
      <c r="N12" s="128"/>
    </row>
    <row r="13" spans="1:14" x14ac:dyDescent="0.2">
      <c r="A13" s="65" t="s">
        <v>311</v>
      </c>
      <c r="B13" s="66"/>
      <c r="C13" s="70"/>
      <c r="D13" s="110">
        <v>58096.3</v>
      </c>
      <c r="E13" s="110"/>
      <c r="F13" s="67" t="s">
        <v>300</v>
      </c>
      <c r="G13" s="68"/>
      <c r="H13" s="68"/>
      <c r="I13" s="68"/>
      <c r="J13" s="68"/>
      <c r="K13" s="128"/>
      <c r="L13" s="128"/>
      <c r="M13" s="128"/>
      <c r="N13" s="128"/>
    </row>
    <row r="14" spans="1:14" x14ac:dyDescent="0.2">
      <c r="A14" s="65" t="s">
        <v>350</v>
      </c>
      <c r="B14" s="69"/>
      <c r="C14" s="71"/>
      <c r="D14" s="72"/>
      <c r="E14" s="73"/>
      <c r="F14" s="74"/>
      <c r="G14" s="75"/>
      <c r="H14" s="75"/>
      <c r="I14" s="68"/>
      <c r="J14" s="68"/>
      <c r="K14" s="128"/>
      <c r="L14" s="128"/>
      <c r="M14" s="128"/>
      <c r="N14" s="128"/>
    </row>
    <row r="15" spans="1:14" ht="11.25" customHeight="1" x14ac:dyDescent="0.2">
      <c r="A15" s="76"/>
      <c r="B15" s="67"/>
      <c r="C15" s="67"/>
      <c r="D15" s="76"/>
      <c r="E15" s="68"/>
      <c r="F15" s="68"/>
      <c r="G15" s="68"/>
      <c r="H15" s="70"/>
      <c r="I15" s="68"/>
      <c r="J15" s="68"/>
      <c r="K15" s="68"/>
      <c r="L15" s="68"/>
      <c r="M15" s="68"/>
      <c r="N15" s="69" t="s">
        <v>300</v>
      </c>
    </row>
    <row r="16" spans="1:14" ht="12.75" customHeight="1" x14ac:dyDescent="0.2">
      <c r="A16" s="125" t="s">
        <v>83</v>
      </c>
      <c r="B16" s="125" t="s">
        <v>308</v>
      </c>
      <c r="C16" s="111" t="s">
        <v>313</v>
      </c>
      <c r="D16" s="111" t="s">
        <v>309</v>
      </c>
      <c r="E16" s="117" t="s">
        <v>314</v>
      </c>
      <c r="F16" s="118"/>
      <c r="G16" s="119"/>
      <c r="H16" s="111" t="s">
        <v>295</v>
      </c>
      <c r="I16" s="117" t="s">
        <v>315</v>
      </c>
      <c r="J16" s="123"/>
      <c r="K16" s="123"/>
      <c r="L16" s="114"/>
      <c r="M16" s="113" t="s">
        <v>310</v>
      </c>
      <c r="N16" s="114"/>
    </row>
    <row r="17" spans="1:20" s="50" customFormat="1" ht="38.25" customHeight="1" x14ac:dyDescent="0.2">
      <c r="A17" s="126"/>
      <c r="B17" s="126"/>
      <c r="C17" s="126"/>
      <c r="D17" s="126"/>
      <c r="E17" s="120"/>
      <c r="F17" s="121"/>
      <c r="G17" s="122"/>
      <c r="H17" s="126"/>
      <c r="I17" s="115"/>
      <c r="J17" s="124"/>
      <c r="K17" s="124"/>
      <c r="L17" s="116"/>
      <c r="M17" s="115"/>
      <c r="N17" s="116"/>
    </row>
    <row r="18" spans="1:20" s="50" customFormat="1" ht="12.75" customHeight="1" x14ac:dyDescent="0.2">
      <c r="A18" s="126"/>
      <c r="B18" s="126"/>
      <c r="C18" s="126"/>
      <c r="D18" s="126"/>
      <c r="E18" s="81" t="s">
        <v>303</v>
      </c>
      <c r="F18" s="81" t="s">
        <v>305</v>
      </c>
      <c r="G18" s="111" t="s">
        <v>307</v>
      </c>
      <c r="H18" s="126"/>
      <c r="I18" s="111" t="s">
        <v>303</v>
      </c>
      <c r="J18" s="111" t="s">
        <v>306</v>
      </c>
      <c r="K18" s="81" t="s">
        <v>305</v>
      </c>
      <c r="L18" s="111" t="s">
        <v>307</v>
      </c>
      <c r="M18" s="125" t="s">
        <v>299</v>
      </c>
      <c r="N18" s="111" t="s">
        <v>303</v>
      </c>
    </row>
    <row r="19" spans="1:20" s="50" customFormat="1" ht="11.25" customHeight="1" x14ac:dyDescent="0.2">
      <c r="A19" s="112"/>
      <c r="B19" s="112"/>
      <c r="C19" s="112"/>
      <c r="D19" s="112"/>
      <c r="E19" s="82" t="s">
        <v>302</v>
      </c>
      <c r="F19" s="81" t="s">
        <v>304</v>
      </c>
      <c r="G19" s="112"/>
      <c r="H19" s="112"/>
      <c r="I19" s="112"/>
      <c r="J19" s="112"/>
      <c r="K19" s="81" t="s">
        <v>304</v>
      </c>
      <c r="L19" s="112"/>
      <c r="M19" s="112"/>
      <c r="N19" s="112"/>
    </row>
    <row r="20" spans="1:20" x14ac:dyDescent="0.2">
      <c r="A20" s="83">
        <v>1</v>
      </c>
      <c r="B20" s="83">
        <v>2</v>
      </c>
      <c r="C20" s="83">
        <v>3</v>
      </c>
      <c r="D20" s="83">
        <v>4</v>
      </c>
      <c r="E20" s="83">
        <v>5</v>
      </c>
      <c r="F20" s="83">
        <v>6</v>
      </c>
      <c r="G20" s="83">
        <v>7</v>
      </c>
      <c r="H20" s="83">
        <v>8</v>
      </c>
      <c r="I20" s="83">
        <v>9</v>
      </c>
      <c r="J20" s="83">
        <v>10</v>
      </c>
      <c r="K20" s="83">
        <v>11</v>
      </c>
      <c r="L20" s="83">
        <v>12</v>
      </c>
      <c r="M20" s="83">
        <v>13</v>
      </c>
      <c r="N20" s="83">
        <v>14</v>
      </c>
      <c r="O20" s="51"/>
      <c r="P20" s="51"/>
      <c r="Q20" s="51"/>
      <c r="R20" s="51"/>
      <c r="S20" s="51"/>
      <c r="T20" s="51"/>
    </row>
    <row r="21" spans="1:20" ht="17.850000000000001" customHeight="1" x14ac:dyDescent="0.2">
      <c r="A21" s="131" t="s">
        <v>317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20" ht="146.25" x14ac:dyDescent="0.2">
      <c r="A22" s="84">
        <v>1</v>
      </c>
      <c r="B22" s="85" t="s">
        <v>318</v>
      </c>
      <c r="C22" s="85" t="s">
        <v>319</v>
      </c>
      <c r="D22" s="84">
        <v>1</v>
      </c>
      <c r="E22" s="86" t="s">
        <v>320</v>
      </c>
      <c r="F22" s="86"/>
      <c r="G22" s="86"/>
      <c r="H22" s="87" t="s">
        <v>321</v>
      </c>
      <c r="I22" s="88">
        <v>4688.58</v>
      </c>
      <c r="J22" s="86">
        <v>4688.58</v>
      </c>
      <c r="K22" s="86"/>
      <c r="L22" s="86" t="str">
        <f>IF(1*0=0," ",TEXT(,ROUND((1*0*1),2)))</f>
        <v xml:space="preserve"> </v>
      </c>
      <c r="M22" s="86">
        <v>20.100000000000001</v>
      </c>
      <c r="N22" s="86">
        <v>20.100000000000001</v>
      </c>
    </row>
    <row r="23" spans="1:20" ht="168.75" x14ac:dyDescent="0.2">
      <c r="A23" s="84">
        <v>2</v>
      </c>
      <c r="B23" s="85" t="s">
        <v>322</v>
      </c>
      <c r="C23" s="85" t="s">
        <v>323</v>
      </c>
      <c r="D23" s="84">
        <v>6</v>
      </c>
      <c r="E23" s="86" t="s">
        <v>324</v>
      </c>
      <c r="F23" s="86"/>
      <c r="G23" s="86"/>
      <c r="H23" s="87" t="s">
        <v>321</v>
      </c>
      <c r="I23" s="88">
        <v>13540.65</v>
      </c>
      <c r="J23" s="86">
        <v>13540.65</v>
      </c>
      <c r="K23" s="86"/>
      <c r="L23" s="86" t="str">
        <f>IF(6*0=0," ",TEXT(,ROUND((6*0*1),2)))</f>
        <v xml:space="preserve"> </v>
      </c>
      <c r="M23" s="86">
        <v>9.68</v>
      </c>
      <c r="N23" s="86">
        <v>58.08</v>
      </c>
    </row>
    <row r="24" spans="1:20" ht="146.25" x14ac:dyDescent="0.2">
      <c r="A24" s="84">
        <v>3</v>
      </c>
      <c r="B24" s="85" t="s">
        <v>325</v>
      </c>
      <c r="C24" s="85" t="s">
        <v>326</v>
      </c>
      <c r="D24" s="84">
        <v>1</v>
      </c>
      <c r="E24" s="86" t="s">
        <v>327</v>
      </c>
      <c r="F24" s="86"/>
      <c r="G24" s="86"/>
      <c r="H24" s="87" t="s">
        <v>321</v>
      </c>
      <c r="I24" s="88">
        <v>9125.4699999999993</v>
      </c>
      <c r="J24" s="86">
        <v>9125.4699999999993</v>
      </c>
      <c r="K24" s="86"/>
      <c r="L24" s="86" t="str">
        <f>IF(1*0=0," ",TEXT(,ROUND((1*0*1),2)))</f>
        <v xml:space="preserve"> </v>
      </c>
      <c r="M24" s="86">
        <v>37.49</v>
      </c>
      <c r="N24" s="86">
        <v>37.49</v>
      </c>
    </row>
    <row r="25" spans="1:20" ht="168.75" x14ac:dyDescent="0.2">
      <c r="A25" s="89">
        <v>4</v>
      </c>
      <c r="B25" s="90" t="s">
        <v>328</v>
      </c>
      <c r="C25" s="90" t="s">
        <v>329</v>
      </c>
      <c r="D25" s="89">
        <v>7</v>
      </c>
      <c r="E25" s="91" t="s">
        <v>330</v>
      </c>
      <c r="F25" s="91"/>
      <c r="G25" s="91"/>
      <c r="H25" s="92" t="s">
        <v>321</v>
      </c>
      <c r="I25" s="93">
        <v>30741.599999999999</v>
      </c>
      <c r="J25" s="91">
        <v>30741.599999999999</v>
      </c>
      <c r="K25" s="91"/>
      <c r="L25" s="91" t="str">
        <f>IF(7*0=0," ",TEXT(,ROUND((7*0*1),2)))</f>
        <v xml:space="preserve"> </v>
      </c>
      <c r="M25" s="91">
        <v>18.04</v>
      </c>
      <c r="N25" s="91">
        <v>126.28</v>
      </c>
    </row>
    <row r="26" spans="1:20" x14ac:dyDescent="0.2">
      <c r="A26" s="129" t="s">
        <v>331</v>
      </c>
      <c r="B26" s="130"/>
      <c r="C26" s="130"/>
      <c r="D26" s="130"/>
      <c r="E26" s="130"/>
      <c r="F26" s="130"/>
      <c r="G26" s="130"/>
      <c r="H26" s="130"/>
      <c r="I26" s="88">
        <v>3531.69</v>
      </c>
      <c r="J26" s="86">
        <v>3531.69</v>
      </c>
      <c r="K26" s="86"/>
      <c r="L26" s="86"/>
      <c r="M26" s="86"/>
      <c r="N26" s="86">
        <v>241.95</v>
      </c>
    </row>
    <row r="27" spans="1:20" x14ac:dyDescent="0.2">
      <c r="A27" s="129" t="s">
        <v>332</v>
      </c>
      <c r="B27" s="130"/>
      <c r="C27" s="130"/>
      <c r="D27" s="130"/>
      <c r="E27" s="130"/>
      <c r="F27" s="130"/>
      <c r="G27" s="130"/>
      <c r="H27" s="130"/>
      <c r="I27" s="88">
        <v>58096.3</v>
      </c>
      <c r="J27" s="86">
        <v>58096.3</v>
      </c>
      <c r="K27" s="86"/>
      <c r="L27" s="86"/>
      <c r="M27" s="86"/>
      <c r="N27" s="86">
        <v>241.95</v>
      </c>
    </row>
    <row r="28" spans="1:20" x14ac:dyDescent="0.2">
      <c r="A28" s="129" t="s">
        <v>333</v>
      </c>
      <c r="B28" s="130"/>
      <c r="C28" s="130"/>
      <c r="D28" s="130"/>
      <c r="E28" s="130"/>
      <c r="F28" s="130"/>
      <c r="G28" s="130"/>
      <c r="H28" s="130"/>
      <c r="I28" s="88">
        <v>31952.97</v>
      </c>
      <c r="J28" s="86"/>
      <c r="K28" s="86"/>
      <c r="L28" s="86"/>
      <c r="M28" s="86"/>
      <c r="N28" s="86"/>
    </row>
    <row r="29" spans="1:20" x14ac:dyDescent="0.2">
      <c r="A29" s="129" t="s">
        <v>334</v>
      </c>
      <c r="B29" s="130"/>
      <c r="C29" s="130"/>
      <c r="D29" s="130"/>
      <c r="E29" s="130"/>
      <c r="F29" s="130"/>
      <c r="G29" s="130"/>
      <c r="H29" s="130"/>
      <c r="I29" s="88"/>
      <c r="J29" s="86"/>
      <c r="K29" s="86"/>
      <c r="L29" s="86"/>
      <c r="M29" s="86"/>
      <c r="N29" s="86"/>
    </row>
    <row r="30" spans="1:20" x14ac:dyDescent="0.2">
      <c r="A30" s="129" t="s">
        <v>335</v>
      </c>
      <c r="B30" s="130"/>
      <c r="C30" s="130"/>
      <c r="D30" s="130"/>
      <c r="E30" s="130"/>
      <c r="F30" s="130"/>
      <c r="G30" s="130"/>
      <c r="H30" s="130"/>
      <c r="I30" s="88">
        <v>31952.97</v>
      </c>
      <c r="J30" s="86"/>
      <c r="K30" s="86"/>
      <c r="L30" s="86"/>
      <c r="M30" s="86"/>
      <c r="N30" s="86"/>
    </row>
    <row r="31" spans="1:20" x14ac:dyDescent="0.2">
      <c r="A31" s="129" t="s">
        <v>336</v>
      </c>
      <c r="B31" s="130"/>
      <c r="C31" s="130"/>
      <c r="D31" s="130"/>
      <c r="E31" s="130"/>
      <c r="F31" s="130"/>
      <c r="G31" s="130"/>
      <c r="H31" s="130"/>
      <c r="I31" s="88">
        <v>18590.82</v>
      </c>
      <c r="J31" s="86"/>
      <c r="K31" s="86"/>
      <c r="L31" s="86"/>
      <c r="M31" s="86"/>
      <c r="N31" s="86"/>
    </row>
    <row r="32" spans="1:20" x14ac:dyDescent="0.2">
      <c r="A32" s="129" t="s">
        <v>334</v>
      </c>
      <c r="B32" s="130"/>
      <c r="C32" s="130"/>
      <c r="D32" s="130"/>
      <c r="E32" s="130"/>
      <c r="F32" s="130"/>
      <c r="G32" s="130"/>
      <c r="H32" s="130"/>
      <c r="I32" s="88"/>
      <c r="J32" s="86"/>
      <c r="K32" s="86"/>
      <c r="L32" s="86"/>
      <c r="M32" s="86"/>
      <c r="N32" s="86"/>
    </row>
    <row r="33" spans="1:14" x14ac:dyDescent="0.2">
      <c r="A33" s="129" t="s">
        <v>337</v>
      </c>
      <c r="B33" s="130"/>
      <c r="C33" s="130"/>
      <c r="D33" s="130"/>
      <c r="E33" s="130"/>
      <c r="F33" s="130"/>
      <c r="G33" s="130"/>
      <c r="H33" s="130"/>
      <c r="I33" s="88">
        <v>18590.82</v>
      </c>
      <c r="J33" s="86"/>
      <c r="K33" s="86"/>
      <c r="L33" s="86"/>
      <c r="M33" s="86"/>
      <c r="N33" s="86"/>
    </row>
    <row r="34" spans="1:14" x14ac:dyDescent="0.2">
      <c r="A34" s="139" t="s">
        <v>338</v>
      </c>
      <c r="B34" s="132"/>
      <c r="C34" s="132"/>
      <c r="D34" s="132"/>
      <c r="E34" s="132"/>
      <c r="F34" s="132"/>
      <c r="G34" s="132"/>
      <c r="H34" s="132"/>
      <c r="I34" s="88"/>
      <c r="J34" s="86"/>
      <c r="K34" s="86"/>
      <c r="L34" s="86"/>
      <c r="M34" s="86"/>
      <c r="N34" s="86"/>
    </row>
    <row r="35" spans="1:14" x14ac:dyDescent="0.2">
      <c r="A35" s="129" t="s">
        <v>339</v>
      </c>
      <c r="B35" s="130"/>
      <c r="C35" s="130"/>
      <c r="D35" s="130"/>
      <c r="E35" s="130"/>
      <c r="F35" s="130"/>
      <c r="G35" s="130"/>
      <c r="H35" s="130"/>
      <c r="I35" s="88">
        <v>108640.09</v>
      </c>
      <c r="J35" s="86"/>
      <c r="K35" s="86"/>
      <c r="L35" s="86"/>
      <c r="M35" s="86"/>
      <c r="N35" s="86">
        <v>241.95</v>
      </c>
    </row>
    <row r="36" spans="1:14" x14ac:dyDescent="0.2">
      <c r="A36" s="129" t="s">
        <v>340</v>
      </c>
      <c r="B36" s="130"/>
      <c r="C36" s="130"/>
      <c r="D36" s="130"/>
      <c r="E36" s="130"/>
      <c r="F36" s="130"/>
      <c r="G36" s="130"/>
      <c r="H36" s="130"/>
      <c r="I36" s="88">
        <v>108640.09</v>
      </c>
      <c r="J36" s="86"/>
      <c r="K36" s="86"/>
      <c r="L36" s="86"/>
      <c r="M36" s="86"/>
      <c r="N36" s="86">
        <v>241.95</v>
      </c>
    </row>
    <row r="37" spans="1:14" x14ac:dyDescent="0.2">
      <c r="A37" s="129" t="s">
        <v>341</v>
      </c>
      <c r="B37" s="130"/>
      <c r="C37" s="130"/>
      <c r="D37" s="130"/>
      <c r="E37" s="130"/>
      <c r="F37" s="130"/>
      <c r="G37" s="130"/>
      <c r="H37" s="130"/>
      <c r="I37" s="88"/>
      <c r="J37" s="86"/>
      <c r="K37" s="86"/>
      <c r="L37" s="86"/>
      <c r="M37" s="86"/>
      <c r="N37" s="86"/>
    </row>
    <row r="38" spans="1:14" x14ac:dyDescent="0.2">
      <c r="A38" s="129" t="s">
        <v>342</v>
      </c>
      <c r="B38" s="130"/>
      <c r="C38" s="130"/>
      <c r="D38" s="130"/>
      <c r="E38" s="130"/>
      <c r="F38" s="130"/>
      <c r="G38" s="130"/>
      <c r="H38" s="130"/>
      <c r="I38" s="88">
        <v>58096.3</v>
      </c>
      <c r="J38" s="86"/>
      <c r="K38" s="86"/>
      <c r="L38" s="86"/>
      <c r="M38" s="86"/>
      <c r="N38" s="86"/>
    </row>
    <row r="39" spans="1:14" x14ac:dyDescent="0.2">
      <c r="A39" s="129" t="s">
        <v>343</v>
      </c>
      <c r="B39" s="130"/>
      <c r="C39" s="130"/>
      <c r="D39" s="130"/>
      <c r="E39" s="130"/>
      <c r="F39" s="130"/>
      <c r="G39" s="130"/>
      <c r="H39" s="130"/>
      <c r="I39" s="88">
        <v>31952.97</v>
      </c>
      <c r="J39" s="86"/>
      <c r="K39" s="86"/>
      <c r="L39" s="86"/>
      <c r="M39" s="86"/>
      <c r="N39" s="86"/>
    </row>
    <row r="40" spans="1:14" x14ac:dyDescent="0.2">
      <c r="A40" s="129" t="s">
        <v>344</v>
      </c>
      <c r="B40" s="130"/>
      <c r="C40" s="130"/>
      <c r="D40" s="130"/>
      <c r="E40" s="130"/>
      <c r="F40" s="130"/>
      <c r="G40" s="130"/>
      <c r="H40" s="130"/>
      <c r="I40" s="88">
        <v>18590.82</v>
      </c>
      <c r="J40" s="86"/>
      <c r="K40" s="86"/>
      <c r="L40" s="86"/>
      <c r="M40" s="86"/>
      <c r="N40" s="86"/>
    </row>
    <row r="41" spans="1:14" x14ac:dyDescent="0.2">
      <c r="A41" s="137" t="s">
        <v>345</v>
      </c>
      <c r="B41" s="138"/>
      <c r="C41" s="138"/>
      <c r="D41" s="138"/>
      <c r="E41" s="138"/>
      <c r="F41" s="138"/>
      <c r="G41" s="138"/>
      <c r="H41" s="138"/>
      <c r="I41" s="93">
        <v>108640.09</v>
      </c>
      <c r="J41" s="91"/>
      <c r="K41" s="91"/>
      <c r="L41" s="91"/>
      <c r="M41" s="91"/>
      <c r="N41" s="91">
        <v>241.95</v>
      </c>
    </row>
    <row r="42" spans="1:14" x14ac:dyDescent="0.2">
      <c r="A42" s="133" t="s">
        <v>346</v>
      </c>
      <c r="B42" s="130"/>
      <c r="C42" s="130"/>
      <c r="D42" s="130"/>
      <c r="E42" s="130"/>
      <c r="F42" s="130"/>
      <c r="G42" s="130"/>
      <c r="H42" s="130"/>
      <c r="I42" s="94">
        <v>3531.69</v>
      </c>
      <c r="J42" s="94">
        <v>3531.69</v>
      </c>
      <c r="K42" s="94"/>
      <c r="L42" s="94"/>
      <c r="M42" s="94"/>
      <c r="N42" s="94">
        <v>241.95</v>
      </c>
    </row>
    <row r="43" spans="1:14" x14ac:dyDescent="0.2">
      <c r="A43" s="133" t="s">
        <v>347</v>
      </c>
      <c r="B43" s="130"/>
      <c r="C43" s="130"/>
      <c r="D43" s="130"/>
      <c r="E43" s="130"/>
      <c r="F43" s="130"/>
      <c r="G43" s="130"/>
      <c r="H43" s="130"/>
      <c r="I43" s="94">
        <v>58096.3</v>
      </c>
      <c r="J43" s="94">
        <v>58096.3</v>
      </c>
      <c r="K43" s="94"/>
      <c r="L43" s="94"/>
      <c r="M43" s="94"/>
      <c r="N43" s="94">
        <v>241.95</v>
      </c>
    </row>
    <row r="44" spans="1:14" x14ac:dyDescent="0.2">
      <c r="A44" s="133" t="s">
        <v>333</v>
      </c>
      <c r="B44" s="130"/>
      <c r="C44" s="130"/>
      <c r="D44" s="130"/>
      <c r="E44" s="130"/>
      <c r="F44" s="130"/>
      <c r="G44" s="130"/>
      <c r="H44" s="130"/>
      <c r="I44" s="94">
        <v>31952.97</v>
      </c>
      <c r="J44" s="94"/>
      <c r="K44" s="94"/>
      <c r="L44" s="94"/>
      <c r="M44" s="94"/>
      <c r="N44" s="94"/>
    </row>
    <row r="45" spans="1:14" x14ac:dyDescent="0.2">
      <c r="A45" s="133" t="s">
        <v>336</v>
      </c>
      <c r="B45" s="130"/>
      <c r="C45" s="130"/>
      <c r="D45" s="130"/>
      <c r="E45" s="130"/>
      <c r="F45" s="130"/>
      <c r="G45" s="130"/>
      <c r="H45" s="130"/>
      <c r="I45" s="94">
        <v>18590.82</v>
      </c>
      <c r="J45" s="94"/>
      <c r="K45" s="94"/>
      <c r="L45" s="94"/>
      <c r="M45" s="94"/>
      <c r="N45" s="94"/>
    </row>
    <row r="46" spans="1:14" x14ac:dyDescent="0.2">
      <c r="A46" s="134" t="s">
        <v>348</v>
      </c>
      <c r="B46" s="132"/>
      <c r="C46" s="132"/>
      <c r="D46" s="132"/>
      <c r="E46" s="132"/>
      <c r="F46" s="132"/>
      <c r="G46" s="132"/>
      <c r="H46" s="132"/>
      <c r="I46" s="94"/>
      <c r="J46" s="94"/>
      <c r="K46" s="94"/>
      <c r="L46" s="94"/>
      <c r="M46" s="94"/>
      <c r="N46" s="94"/>
    </row>
    <row r="47" spans="1:14" x14ac:dyDescent="0.2">
      <c r="A47" s="133" t="s">
        <v>339</v>
      </c>
      <c r="B47" s="130"/>
      <c r="C47" s="130"/>
      <c r="D47" s="130"/>
      <c r="E47" s="130"/>
      <c r="F47" s="130"/>
      <c r="G47" s="130"/>
      <c r="H47" s="130"/>
      <c r="I47" s="94">
        <v>108640.09</v>
      </c>
      <c r="J47" s="94"/>
      <c r="K47" s="94"/>
      <c r="L47" s="94"/>
      <c r="M47" s="94"/>
      <c r="N47" s="94">
        <v>241.95</v>
      </c>
    </row>
    <row r="48" spans="1:14" x14ac:dyDescent="0.2">
      <c r="A48" s="133" t="s">
        <v>340</v>
      </c>
      <c r="B48" s="130"/>
      <c r="C48" s="130"/>
      <c r="D48" s="130"/>
      <c r="E48" s="130"/>
      <c r="F48" s="130"/>
      <c r="G48" s="130"/>
      <c r="H48" s="130"/>
      <c r="I48" s="94">
        <v>108640.09</v>
      </c>
      <c r="J48" s="94"/>
      <c r="K48" s="94"/>
      <c r="L48" s="94"/>
      <c r="M48" s="94"/>
      <c r="N48" s="94">
        <v>241.95</v>
      </c>
    </row>
    <row r="49" spans="1:14" x14ac:dyDescent="0.2">
      <c r="A49" s="133" t="s">
        <v>341</v>
      </c>
      <c r="B49" s="130"/>
      <c r="C49" s="130"/>
      <c r="D49" s="130"/>
      <c r="E49" s="130"/>
      <c r="F49" s="130"/>
      <c r="G49" s="130"/>
      <c r="H49" s="130"/>
      <c r="I49" s="94"/>
      <c r="J49" s="94"/>
      <c r="K49" s="94"/>
      <c r="L49" s="94"/>
      <c r="M49" s="94"/>
      <c r="N49" s="94"/>
    </row>
    <row r="50" spans="1:14" x14ac:dyDescent="0.2">
      <c r="A50" s="133" t="s">
        <v>342</v>
      </c>
      <c r="B50" s="130"/>
      <c r="C50" s="130"/>
      <c r="D50" s="130"/>
      <c r="E50" s="130"/>
      <c r="F50" s="130"/>
      <c r="G50" s="130"/>
      <c r="H50" s="130"/>
      <c r="I50" s="94">
        <v>58096.3</v>
      </c>
      <c r="J50" s="94"/>
      <c r="K50" s="94"/>
      <c r="L50" s="94"/>
      <c r="M50" s="94"/>
      <c r="N50" s="94"/>
    </row>
    <row r="51" spans="1:14" x14ac:dyDescent="0.2">
      <c r="A51" s="133" t="s">
        <v>343</v>
      </c>
      <c r="B51" s="130"/>
      <c r="C51" s="130"/>
      <c r="D51" s="130"/>
      <c r="E51" s="130"/>
      <c r="F51" s="130"/>
      <c r="G51" s="130"/>
      <c r="H51" s="130"/>
      <c r="I51" s="94">
        <v>31952.97</v>
      </c>
      <c r="J51" s="94"/>
      <c r="K51" s="94"/>
      <c r="L51" s="94"/>
      <c r="M51" s="94"/>
      <c r="N51" s="94"/>
    </row>
    <row r="52" spans="1:14" x14ac:dyDescent="0.2">
      <c r="A52" s="133" t="s">
        <v>344</v>
      </c>
      <c r="B52" s="130"/>
      <c r="C52" s="130"/>
      <c r="D52" s="130"/>
      <c r="E52" s="130"/>
      <c r="F52" s="130"/>
      <c r="G52" s="130"/>
      <c r="H52" s="130"/>
      <c r="I52" s="94">
        <v>18590.82</v>
      </c>
      <c r="J52" s="94"/>
      <c r="K52" s="94"/>
      <c r="L52" s="94"/>
      <c r="M52" s="94"/>
      <c r="N52" s="94"/>
    </row>
    <row r="53" spans="1:14" x14ac:dyDescent="0.2">
      <c r="A53" s="134" t="s">
        <v>349</v>
      </c>
      <c r="B53" s="132"/>
      <c r="C53" s="132"/>
      <c r="D53" s="132"/>
      <c r="E53" s="132"/>
      <c r="F53" s="132"/>
      <c r="G53" s="132"/>
      <c r="H53" s="132"/>
      <c r="I53" s="94">
        <v>108640.09</v>
      </c>
      <c r="J53" s="94"/>
      <c r="K53" s="94"/>
      <c r="L53" s="94"/>
      <c r="M53" s="94"/>
      <c r="N53" s="94">
        <v>241.95</v>
      </c>
    </row>
    <row r="54" spans="1:14" x14ac:dyDescent="0.2">
      <c r="A54" s="55"/>
      <c r="B54" s="58"/>
      <c r="C54" s="58"/>
      <c r="D54" s="55"/>
      <c r="E54" s="56"/>
      <c r="F54" s="56"/>
      <c r="G54" s="56"/>
      <c r="H54" s="56"/>
      <c r="I54" s="57"/>
      <c r="J54" s="56"/>
      <c r="K54" s="56"/>
      <c r="L54" s="56"/>
      <c r="M54" s="56"/>
      <c r="N54" s="77"/>
    </row>
    <row r="55" spans="1:14" x14ac:dyDescent="0.2">
      <c r="A55" s="55"/>
      <c r="B55" s="58"/>
      <c r="C55" s="58"/>
      <c r="D55" s="55"/>
      <c r="E55" s="56"/>
      <c r="F55" s="56"/>
      <c r="G55" s="56"/>
      <c r="H55" s="56"/>
      <c r="I55" s="57"/>
      <c r="J55" s="56"/>
      <c r="K55" s="56"/>
      <c r="L55" s="56"/>
      <c r="M55" s="56"/>
      <c r="N55" s="77"/>
    </row>
    <row r="56" spans="1:14" x14ac:dyDescent="0.2">
      <c r="A56" s="55"/>
      <c r="B56" s="58"/>
      <c r="C56" s="78" t="s">
        <v>355</v>
      </c>
      <c r="D56" s="55"/>
      <c r="E56" s="56"/>
      <c r="F56" s="78" t="s">
        <v>316</v>
      </c>
      <c r="G56" s="78"/>
      <c r="H56" s="78"/>
      <c r="I56" s="56"/>
      <c r="J56" s="56"/>
      <c r="K56" s="56"/>
      <c r="L56" s="56"/>
      <c r="M56" s="56"/>
      <c r="N56" s="77"/>
    </row>
    <row r="57" spans="1:14" x14ac:dyDescent="0.2">
      <c r="A57" s="79"/>
      <c r="B57" s="79"/>
      <c r="C57" s="79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77"/>
    </row>
    <row r="58" spans="1:14" x14ac:dyDescent="0.2">
      <c r="A58" s="53"/>
      <c r="B58" s="53"/>
      <c r="C58" s="5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2"/>
    </row>
    <row r="60" spans="1:14" x14ac:dyDescent="0.2">
      <c r="B60" s="53"/>
    </row>
  </sheetData>
  <mergeCells count="51">
    <mergeCell ref="A49:H49"/>
    <mergeCell ref="A50:H50"/>
    <mergeCell ref="A51:H51"/>
    <mergeCell ref="A52:H52"/>
    <mergeCell ref="A53:H53"/>
    <mergeCell ref="C1:L1"/>
    <mergeCell ref="J3:N3"/>
    <mergeCell ref="J4:N4"/>
    <mergeCell ref="J6:N6"/>
    <mergeCell ref="A43:H43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44:H44"/>
    <mergeCell ref="A45:H45"/>
    <mergeCell ref="A46:H46"/>
    <mergeCell ref="A47:H47"/>
    <mergeCell ref="A48:H48"/>
    <mergeCell ref="C16:C19"/>
    <mergeCell ref="A36:H36"/>
    <mergeCell ref="A21:N21"/>
    <mergeCell ref="A26:H26"/>
    <mergeCell ref="A27:H27"/>
    <mergeCell ref="A28:H28"/>
    <mergeCell ref="A29:H29"/>
    <mergeCell ref="A30:H30"/>
    <mergeCell ref="B16:B19"/>
    <mergeCell ref="A11:N11"/>
    <mergeCell ref="C12:E12"/>
    <mergeCell ref="D13:E13"/>
    <mergeCell ref="G18:G19"/>
    <mergeCell ref="M16:N17"/>
    <mergeCell ref="E16:G17"/>
    <mergeCell ref="I16:L17"/>
    <mergeCell ref="M18:M19"/>
    <mergeCell ref="H16:H19"/>
    <mergeCell ref="I18:I19"/>
    <mergeCell ref="J18:J19"/>
    <mergeCell ref="L18:L19"/>
    <mergeCell ref="N18:N19"/>
    <mergeCell ref="A16:A19"/>
    <mergeCell ref="D16:D19"/>
    <mergeCell ref="K12:N14"/>
  </mergeCells>
  <phoneticPr fontId="0" type="noConversion"/>
  <pageMargins left="3.937007874015748E-2" right="0" top="0.35433070866141736" bottom="7.874015748031496E-2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2.75" x14ac:dyDescent="0.2"/>
  <cols>
    <col min="1" max="1" width="4" style="15" customWidth="1"/>
    <col min="2" max="2" width="70.42578125" style="14" customWidth="1"/>
    <col min="3" max="3" width="4" style="12" customWidth="1"/>
    <col min="4" max="4" width="63.28515625" style="4" customWidth="1"/>
    <col min="5" max="5" width="3.5703125" customWidth="1"/>
    <col min="6" max="6" width="48.28515625" customWidth="1"/>
    <col min="12" max="12" width="18.5703125" bestFit="1" customWidth="1"/>
  </cols>
  <sheetData>
    <row r="1" spans="1:6" ht="13.5" customHeight="1" x14ac:dyDescent="0.25">
      <c r="A1" s="140" t="s">
        <v>232</v>
      </c>
      <c r="B1" s="141"/>
      <c r="C1" s="141"/>
      <c r="D1" s="141"/>
      <c r="E1" s="16"/>
      <c r="F1" s="10"/>
    </row>
    <row r="2" spans="1:6" x14ac:dyDescent="0.2">
      <c r="A2" s="12"/>
      <c r="B2" s="4"/>
      <c r="E2" s="16"/>
    </row>
    <row r="3" spans="1:6" ht="13.5" thickBot="1" x14ac:dyDescent="0.25">
      <c r="A3" s="12"/>
      <c r="B3" s="4"/>
      <c r="E3" s="16"/>
    </row>
    <row r="4" spans="1:6" ht="13.5" thickBot="1" x14ac:dyDescent="0.25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">
      <c r="A5" s="21"/>
      <c r="B5" s="22"/>
      <c r="C5" s="21"/>
      <c r="D5" s="23"/>
      <c r="E5" s="24"/>
      <c r="F5" s="25"/>
    </row>
    <row r="6" spans="1:6" x14ac:dyDescent="0.2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">
      <c r="A19" s="26">
        <v>12</v>
      </c>
      <c r="B19" s="33" t="s">
        <v>88</v>
      </c>
      <c r="D19" s="30"/>
      <c r="E19" s="24"/>
      <c r="F19" s="25"/>
    </row>
    <row r="20" spans="1:6" x14ac:dyDescent="0.2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">
      <c r="A26" s="26">
        <v>19</v>
      </c>
      <c r="B26" s="33" t="s">
        <v>92</v>
      </c>
      <c r="D26" s="30"/>
      <c r="E26" s="24"/>
      <c r="F26" s="25"/>
    </row>
    <row r="27" spans="1:6" x14ac:dyDescent="0.2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">
      <c r="A33" s="26">
        <v>26</v>
      </c>
      <c r="B33" s="33" t="s">
        <v>99</v>
      </c>
      <c r="D33" s="30"/>
      <c r="E33" s="24"/>
      <c r="F33" s="25"/>
    </row>
    <row r="34" spans="1:6" x14ac:dyDescent="0.2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">
      <c r="A40" s="26">
        <v>33</v>
      </c>
      <c r="B40" s="31" t="s">
        <v>105</v>
      </c>
      <c r="D40" s="30"/>
      <c r="E40" s="24"/>
      <c r="F40" s="25"/>
    </row>
    <row r="41" spans="1:6" x14ac:dyDescent="0.2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">
      <c r="A54" s="26">
        <v>47</v>
      </c>
      <c r="B54" s="31" t="s">
        <v>275</v>
      </c>
      <c r="D54" s="30"/>
      <c r="E54" s="24"/>
      <c r="F54" s="25"/>
    </row>
    <row r="55" spans="1:6" x14ac:dyDescent="0.2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">
      <c r="A61" s="26">
        <v>54</v>
      </c>
      <c r="B61" s="31" t="s">
        <v>282</v>
      </c>
      <c r="D61" s="30"/>
      <c r="E61" s="24"/>
      <c r="F61" s="25"/>
    </row>
    <row r="62" spans="1:6" x14ac:dyDescent="0.2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">
      <c r="A67" s="26"/>
      <c r="B67" s="31"/>
      <c r="D67" s="34"/>
      <c r="E67" s="24"/>
      <c r="F67" s="25"/>
    </row>
    <row r="68" spans="1:6" x14ac:dyDescent="0.2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">
      <c r="A72" s="26">
        <v>62</v>
      </c>
      <c r="B72" s="33" t="s">
        <v>121</v>
      </c>
      <c r="D72" s="34"/>
      <c r="E72" s="24"/>
      <c r="F72" s="25"/>
    </row>
    <row r="73" spans="1:6" x14ac:dyDescent="0.2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5.5" x14ac:dyDescent="0.2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">
      <c r="A98" s="26">
        <v>85</v>
      </c>
      <c r="B98" s="33" t="s">
        <v>140</v>
      </c>
      <c r="D98" s="34"/>
      <c r="E98" s="24"/>
      <c r="F98" s="25"/>
    </row>
    <row r="99" spans="1:6" x14ac:dyDescent="0.2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5.5" x14ac:dyDescent="0.2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">
      <c r="A118" s="26"/>
      <c r="B118" s="31"/>
      <c r="D118" s="34"/>
      <c r="E118" s="24"/>
      <c r="F118" s="25"/>
    </row>
    <row r="119" spans="1:6" x14ac:dyDescent="0.2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5.5" x14ac:dyDescent="0.2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">
      <c r="A152" s="36"/>
      <c r="D152" s="34"/>
      <c r="E152" s="24"/>
      <c r="F152" s="25"/>
    </row>
    <row r="153" spans="1:6" ht="25.5" x14ac:dyDescent="0.2">
      <c r="A153" s="36"/>
      <c r="C153" s="26">
        <v>134</v>
      </c>
      <c r="D153" s="28" t="s">
        <v>37</v>
      </c>
      <c r="E153" s="24"/>
      <c r="F153" s="25"/>
    </row>
    <row r="154" spans="1:6" ht="25.5" x14ac:dyDescent="0.2">
      <c r="A154" s="36"/>
      <c r="C154" s="26">
        <v>135</v>
      </c>
      <c r="D154" s="34" t="s">
        <v>38</v>
      </c>
      <c r="E154" s="24"/>
      <c r="F154" s="25"/>
    </row>
    <row r="155" spans="1:6" x14ac:dyDescent="0.2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">
      <c r="A157" s="36"/>
      <c r="B157" s="37"/>
      <c r="D157" s="34"/>
      <c r="E157" s="24"/>
      <c r="F157" s="25"/>
    </row>
    <row r="158" spans="1:6" x14ac:dyDescent="0.2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">
      <c r="A164" s="40"/>
      <c r="B164" s="41"/>
      <c r="C164" s="42"/>
      <c r="D164" s="43"/>
      <c r="E164" s="44"/>
      <c r="F164" s="45"/>
    </row>
    <row r="215" spans="11:12" ht="14.25" customHeight="1" x14ac:dyDescent="0.2"/>
    <row r="216" spans="11:12" ht="14.25" customHeight="1" x14ac:dyDescent="0.2"/>
    <row r="220" spans="11:12" x14ac:dyDescent="0.2">
      <c r="K220" s="9"/>
      <c r="L220" s="9"/>
    </row>
    <row r="274" spans="2:12" x14ac:dyDescent="0.2">
      <c r="L274" s="8"/>
    </row>
    <row r="275" spans="2:12" x14ac:dyDescent="0.2">
      <c r="H275" s="2"/>
    </row>
    <row r="276" spans="2:12" x14ac:dyDescent="0.2">
      <c r="H276" s="3"/>
    </row>
    <row r="277" spans="2:12" x14ac:dyDescent="0.2">
      <c r="H277" s="3"/>
    </row>
    <row r="278" spans="2:12" x14ac:dyDescent="0.2">
      <c r="H278" s="3"/>
    </row>
    <row r="279" spans="2:12" x14ac:dyDescent="0.2">
      <c r="H279" s="3"/>
    </row>
    <row r="280" spans="2:12" x14ac:dyDescent="0.2">
      <c r="H280" s="3"/>
    </row>
    <row r="281" spans="2:12" x14ac:dyDescent="0.2">
      <c r="H281" s="3"/>
    </row>
    <row r="282" spans="2:12" x14ac:dyDescent="0.2">
      <c r="H282" s="3"/>
    </row>
    <row r="283" spans="2:12" x14ac:dyDescent="0.2">
      <c r="H283" s="3"/>
    </row>
    <row r="284" spans="2:12" x14ac:dyDescent="0.2">
      <c r="H284" s="3"/>
    </row>
    <row r="285" spans="2:12" x14ac:dyDescent="0.2">
      <c r="H285" s="3"/>
    </row>
    <row r="286" spans="2:12" x14ac:dyDescent="0.2">
      <c r="H286" s="3"/>
    </row>
    <row r="288" spans="2:12" x14ac:dyDescent="0.2">
      <c r="B288" s="13"/>
      <c r="H288" s="4"/>
      <c r="I288" s="5"/>
    </row>
    <row r="289" spans="8:10" x14ac:dyDescent="0.2">
      <c r="H289" s="5"/>
      <c r="I289" s="5"/>
    </row>
    <row r="290" spans="8:10" x14ac:dyDescent="0.2">
      <c r="H290" s="5"/>
      <c r="I290" s="6"/>
    </row>
    <row r="291" spans="8:10" x14ac:dyDescent="0.2">
      <c r="H291" s="5"/>
      <c r="I291" s="6"/>
    </row>
    <row r="292" spans="8:10" x14ac:dyDescent="0.2">
      <c r="H292" s="5"/>
      <c r="I292" s="6"/>
    </row>
    <row r="293" spans="8:10" x14ac:dyDescent="0.2">
      <c r="H293" s="4"/>
      <c r="I293" s="5"/>
      <c r="J293" s="5"/>
    </row>
    <row r="294" spans="8:10" x14ac:dyDescent="0.2">
      <c r="H294" s="4"/>
      <c r="I294" s="6"/>
      <c r="J294" s="6"/>
    </row>
    <row r="295" spans="8:10" x14ac:dyDescent="0.2">
      <c r="H295" s="4"/>
      <c r="I295" s="6"/>
      <c r="J295" s="6"/>
    </row>
    <row r="296" spans="8:10" x14ac:dyDescent="0.2">
      <c r="H296" s="4"/>
      <c r="I296" s="6"/>
      <c r="J296" s="6"/>
    </row>
    <row r="298" spans="8:10" x14ac:dyDescent="0.2">
      <c r="H298" s="1"/>
    </row>
    <row r="302" spans="8:10" ht="15" x14ac:dyDescent="0.3">
      <c r="H302" s="7"/>
    </row>
    <row r="303" spans="8:10" ht="15" x14ac:dyDescent="0.3">
      <c r="H303" s="7"/>
    </row>
    <row r="304" spans="8:10" ht="15" x14ac:dyDescent="0.3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Чернова Оксана Геннадьевна</cp:lastModifiedBy>
  <cp:lastPrinted>2011-04-05T04:59:46Z</cp:lastPrinted>
  <dcterms:created xsi:type="dcterms:W3CDTF">2003-01-28T12:33:10Z</dcterms:created>
  <dcterms:modified xsi:type="dcterms:W3CDTF">2016-02-01T06:15:34Z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