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Пролетарская 43а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</definedNames>
  <calcPr calcId="152511"/>
</workbook>
</file>

<file path=xl/calcChain.xml><?xml version="1.0" encoding="utf-8"?>
<calcChain xmlns="http://schemas.openxmlformats.org/spreadsheetml/2006/main">
  <c r="D37" i="1" l="1"/>
  <c r="D35" i="1"/>
  <c r="D34" i="1"/>
  <c r="H32" i="1"/>
  <c r="D32" i="1"/>
  <c r="H31" i="1"/>
  <c r="D31" i="1"/>
  <c r="H37" i="1" l="1"/>
  <c r="H36" i="1"/>
  <c r="H35" i="1"/>
  <c r="H34" i="1"/>
  <c r="H29" i="1"/>
  <c r="H30" i="1" s="1"/>
  <c r="H26" i="1" l="1"/>
  <c r="H25" i="1"/>
  <c r="H27" i="1"/>
  <c r="D27" i="1"/>
  <c r="D26" i="1"/>
</calcChain>
</file>

<file path=xl/sharedStrings.xml><?xml version="1.0" encoding="utf-8"?>
<sst xmlns="http://schemas.openxmlformats.org/spreadsheetml/2006/main" count="59" uniqueCount="40">
  <si>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</si>
  <si>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</si>
  <si>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</si>
  <si>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</si>
  <si>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</si>
  <si>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</si>
  <si>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</si>
  <si>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</si>
  <si>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</si>
  <si>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</si>
  <si>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</si>
  <si>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</si>
  <si>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</si>
  <si>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</si>
  <si>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</si>
  <si>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</si>
  <si>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</si>
  <si>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</si>
  <si>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</si>
  <si>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</si>
  <si>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</si>
  <si>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</si>
  <si>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</si>
  <si>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</si>
  <si>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</si>
  <si>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</si>
  <si>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</si>
  <si>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</si>
  <si>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</si>
  <si>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</si>
  <si>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</si>
  <si>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</si>
  <si>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</si>
  <si>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</si>
  <si>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</si>
  <si>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</si>
  <si>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</si>
  <si>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Итого с понижающим коэффициентом К=0,94630301</t>
  </si>
  <si>
    <t>Сводный сметный расчет в сумме: 2 537 816,7р.</t>
  </si>
  <si>
    <t>Капитальный ремонт крыши многоквартирного дома по адресу: г. Томск, ул. Пролетарская, 43а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</si>
</sst>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applyFont="1" applyFill="1" applyBorder="1" applyAlignment="1">
      <alignment wrapText="1"/>
    </xf>
    <xf numFmtId="49" fontId="1" fillId="0" borderId="5" xfId="0" quotePrefix="1" applyNumberFormat="1" applyFont="1" applyFill="1" applyBorder="1" applyAlignment="1">
      <alignment horizontal="right" vertical="top" wrapText="1"/>
    </xf>
    <xf numFmtId="0" fontId="1" fillId="0" borderId="5" xfId="0" quotePrefix="1" applyFont="1" applyFill="1" applyBorder="1" applyAlignment="1">
      <alignment horizontal="left" vertical="top" wrapText="1"/>
    </xf>
    <xf numFmtId="164" fontId="1" fillId="0" borderId="1" xfId="0" quotePrefix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3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3"/>
  <sheetViews>
    <sheetView showGridLines="0" tabSelected="1" view="pageBreakPreview" zoomScaleNormal="100" zoomScaleSheetLayoutView="100" zoomScalePageLayoutView="90" workbookViewId="0">
      <selection activeCell="C26" sqref="C26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38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39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8" t="s">
        <v>1</v>
      </c>
      <c r="B19" s="49" t="s">
        <v>7</v>
      </c>
      <c r="C19" s="48" t="s">
        <v>8</v>
      </c>
      <c r="D19" s="50" t="s">
        <v>9</v>
      </c>
      <c r="E19" s="50"/>
      <c r="F19" s="50"/>
      <c r="G19" s="50"/>
      <c r="H19" s="48" t="s">
        <v>14</v>
      </c>
    </row>
    <row r="20" spans="1:14" x14ac:dyDescent="0.2">
      <c r="A20" s="48"/>
      <c r="B20" s="49"/>
      <c r="C20" s="48"/>
      <c r="D20" s="48" t="s">
        <v>10</v>
      </c>
      <c r="E20" s="48" t="s">
        <v>11</v>
      </c>
      <c r="F20" s="48" t="s">
        <v>12</v>
      </c>
      <c r="G20" s="48" t="s">
        <v>13</v>
      </c>
      <c r="H20" s="48"/>
    </row>
    <row r="21" spans="1:14" x14ac:dyDescent="0.2">
      <c r="A21" s="48"/>
      <c r="B21" s="49"/>
      <c r="C21" s="48"/>
      <c r="D21" s="48"/>
      <c r="E21" s="48"/>
      <c r="F21" s="48"/>
      <c r="G21" s="48"/>
      <c r="H21" s="48"/>
    </row>
    <row r="22" spans="1:14" x14ac:dyDescent="0.2">
      <c r="A22" s="48"/>
      <c r="B22" s="49"/>
      <c r="C22" s="48"/>
      <c r="D22" s="48"/>
      <c r="E22" s="48"/>
      <c r="F22" s="48"/>
      <c r="G22" s="48"/>
      <c r="H22" s="48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51" t="s">
        <v>17</v>
      </c>
      <c r="B24" s="52"/>
      <c r="C24" s="52"/>
      <c r="D24" s="52"/>
      <c r="E24" s="52"/>
      <c r="F24" s="52"/>
      <c r="G24" s="52"/>
      <c r="H24" s="52"/>
    </row>
    <row r="25" spans="1:14" s="30" customFormat="1" ht="25.5" x14ac:dyDescent="0.2">
      <c r="A25" s="29">
        <v>1</v>
      </c>
      <c r="B25" s="20" t="s">
        <v>18</v>
      </c>
      <c r="C25" s="56" t="s">
        <v>39</v>
      </c>
      <c r="D25" s="34">
        <v>2228167.58</v>
      </c>
      <c r="E25" s="34"/>
      <c r="F25" s="34"/>
      <c r="G25" s="34"/>
      <c r="H25" s="34">
        <f>D25</f>
        <v>2228167.58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2228167.58</v>
      </c>
      <c r="E26" s="35"/>
      <c r="F26" s="35"/>
      <c r="G26" s="35"/>
      <c r="H26" s="35">
        <f>D25</f>
        <v>2228167.58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2228167.58</v>
      </c>
      <c r="E27" s="36"/>
      <c r="F27" s="36"/>
      <c r="G27" s="36"/>
      <c r="H27" s="36">
        <f>H25</f>
        <v>2228167.58</v>
      </c>
    </row>
    <row r="28" spans="1:14" x14ac:dyDescent="0.2">
      <c r="A28" s="51" t="s">
        <v>21</v>
      </c>
      <c r="B28" s="52"/>
      <c r="C28" s="52"/>
      <c r="D28" s="52"/>
      <c r="E28" s="52"/>
      <c r="F28" s="52"/>
      <c r="G28" s="52"/>
      <c r="H28" s="52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44563.35</v>
      </c>
      <c r="E29" s="34"/>
      <c r="F29" s="34"/>
      <c r="G29" s="34"/>
      <c r="H29" s="34">
        <f>D29</f>
        <v>44563.35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v>44563.35</v>
      </c>
      <c r="E30" s="35"/>
      <c r="F30" s="35"/>
      <c r="G30" s="35"/>
      <c r="H30" s="35">
        <f>H29</f>
        <v>44563.35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D29+D26</f>
        <v>2272730.9300000002</v>
      </c>
      <c r="E31" s="36"/>
      <c r="F31" s="36"/>
      <c r="G31" s="36"/>
      <c r="H31" s="36">
        <f>H27+H30</f>
        <v>2272730.9300000002</v>
      </c>
      <c r="J31" s="38"/>
      <c r="K31" s="38"/>
      <c r="L31" s="38"/>
      <c r="M31" s="38"/>
      <c r="N31" s="38"/>
    </row>
    <row r="32" spans="1:14" s="30" customFormat="1" x14ac:dyDescent="0.2">
      <c r="A32" s="44"/>
      <c r="B32" s="45"/>
      <c r="C32" s="46" t="s">
        <v>37</v>
      </c>
      <c r="D32" s="47">
        <f>D31*0.94630301</f>
        <v>2150692.1199790994</v>
      </c>
      <c r="E32" s="47"/>
      <c r="F32" s="47"/>
      <c r="G32" s="47"/>
      <c r="H32" s="47">
        <f>D32</f>
        <v>2150692.1199790994</v>
      </c>
      <c r="J32" s="38"/>
      <c r="K32" s="38"/>
      <c r="L32" s="38"/>
      <c r="M32" s="38"/>
      <c r="N32" s="38"/>
    </row>
    <row r="33" spans="1:14" x14ac:dyDescent="0.2">
      <c r="A33" s="51" t="s">
        <v>26</v>
      </c>
      <c r="B33" s="52"/>
      <c r="C33" s="52"/>
      <c r="D33" s="52"/>
      <c r="E33" s="52"/>
      <c r="F33" s="52"/>
      <c r="G33" s="52"/>
      <c r="H33" s="52"/>
      <c r="J33" s="39"/>
      <c r="K33" s="39"/>
      <c r="L33" s="39"/>
      <c r="M33" s="39"/>
      <c r="N33" s="39"/>
    </row>
    <row r="34" spans="1:14" s="30" customFormat="1" ht="25.5" x14ac:dyDescent="0.2">
      <c r="A34" s="29">
        <v>3</v>
      </c>
      <c r="B34" s="20" t="s">
        <v>27</v>
      </c>
      <c r="C34" s="21" t="s">
        <v>31</v>
      </c>
      <c r="D34" s="34">
        <f>D32*0.18</f>
        <v>387124.5815962379</v>
      </c>
      <c r="E34" s="34"/>
      <c r="F34" s="34"/>
      <c r="G34" s="34"/>
      <c r="H34" s="34">
        <f>D34</f>
        <v>387124.5815962379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387124.5815962379</v>
      </c>
      <c r="E35" s="35"/>
      <c r="F35" s="35"/>
      <c r="G35" s="35"/>
      <c r="H35" s="35">
        <f>D35</f>
        <v>387124.5815962379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v>2537816.7000000002</v>
      </c>
      <c r="E36" s="36"/>
      <c r="F36" s="36"/>
      <c r="G36" s="36"/>
      <c r="H36" s="36">
        <f>D36</f>
        <v>2537816.7000000002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f>D36</f>
        <v>2537816.7000000002</v>
      </c>
      <c r="E37" s="37"/>
      <c r="F37" s="37"/>
      <c r="G37" s="37"/>
      <c r="H37" s="37">
        <f>D37</f>
        <v>2537816.7000000002</v>
      </c>
    </row>
    <row r="38" spans="1:14" x14ac:dyDescent="0.2">
      <c r="B38" s="15" t="s">
        <v>15</v>
      </c>
    </row>
    <row r="39" spans="1:14" ht="21.75" customHeight="1" x14ac:dyDescent="0.2">
      <c r="A39" s="28"/>
      <c r="B39" s="53" t="s">
        <v>34</v>
      </c>
      <c r="C39" s="53"/>
      <c r="D39" s="53"/>
      <c r="E39" s="53"/>
      <c r="F39" s="53"/>
      <c r="G39" s="53"/>
      <c r="H39" s="53"/>
      <c r="I39" s="53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53" t="s">
        <v>35</v>
      </c>
      <c r="C41" s="53"/>
      <c r="D41" s="53"/>
      <c r="E41" s="53"/>
      <c r="F41" s="53"/>
      <c r="G41" s="53"/>
      <c r="H41" s="53"/>
      <c r="I41" s="53"/>
    </row>
    <row r="42" spans="1:14" ht="12.75" customHeight="1" x14ac:dyDescent="0.2">
      <c r="B42" s="54"/>
      <c r="C42" s="55"/>
      <c r="D42" s="55"/>
      <c r="E42" s="55"/>
      <c r="F42" s="55"/>
      <c r="G42" s="55"/>
      <c r="H42" s="55"/>
      <c r="I42" s="55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A24:H24"/>
    <mergeCell ref="B41:I41"/>
    <mergeCell ref="B42:I42"/>
    <mergeCell ref="A28:H28"/>
    <mergeCell ref="A33:H33"/>
    <mergeCell ref="B39:I39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2015-09-16T10:14:29Z</dcterms:modified>
</cp:coreProperties>
</file>