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Пролетарская 43а\"/>
    </mc:Choice>
  </mc:AlternateContent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крыши.'!$A$1:$H$40</definedName>
    <definedName name="__vsego__">'Капитальный ремонт крыши.'!$37:$37</definedName>
  </definedNames>
  <calcPr calcId="152511"/>
</workbook>
</file>

<file path=xl/calcChain.xml><?xml version="1.0" encoding="utf-8"?>
<calcChain xmlns="http://schemas.openxmlformats.org/spreadsheetml/2006/main">
  <c r="D37" i="1" l="1"/>
  <c r="D35" i="1"/>
  <c r="D34" i="1"/>
  <c r="H32" i="1"/>
  <c r="D32" i="1"/>
  <c r="H31" i="1"/>
  <c r="D31" i="1"/>
  <c r="H37" i="1" l="1"/>
  <c r="H36" i="1"/>
  <c r="H35" i="1"/>
  <c r="H34" i="1"/>
  <c r="H29" i="1"/>
  <c r="H30" i="1" s="1"/>
  <c r="H26" i="1" l="1"/>
  <c r="H25" i="1"/>
  <c r="H27" i="1"/>
  <c r="D27" i="1"/>
  <c r="D26" i="1"/>
</calcChain>
</file>

<file path=xl/sharedStrings.xml><?xml version="1.0" encoding="utf-8"?>
<sst xmlns="http://schemas.openxmlformats.org/spreadsheetml/2006/main" count="59" uniqueCount="40">
  <si>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</si>
  <si>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</si>
  <si>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</si>
  <si>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</si>
  <si>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</si>
  <si>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</si>
  <si>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</si>
  <si>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</si>
  <si>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</si>
  <si>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</si>
  <si>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</si>
  <si>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</si>
  <si>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</si>
  <si>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</si>
  <si>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</si>
  <si>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</si>
  <si>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</si>
  <si>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</si>
  <si>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</si>
  <si>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</si>
  <si>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</si>
  <si>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</si>
  <si>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</si>
  <si>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</si>
  <si>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</si>
  <si>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</si>
  <si>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</si>
  <si>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</si>
  <si>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</si>
  <si>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</si>
  <si>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</si>
  <si>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</si>
  <si>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</si>
  <si>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</si>
  <si>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</si>
  <si>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</si>
  <si>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</si>
  <si>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Итого с понижающим коэффициентом К=0,94630301</t>
  </si>
  <si>
    <t>Сводный сметный расчет в сумме: 2 537 816,7р.</t>
  </si>
  <si>
    <t>Капитальный ремонт крыши многоквартирного дома по адресу: г. Томск, ул. Пролетарская, 43а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</si>
</sst>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1" fillId="0" borderId="4" xfId="0" applyFont="1" applyFill="1" applyBorder="1" applyAlignment="1">
      <alignment wrapText="1"/>
    </xf>
    <xf numFmtId="49" fontId="1" fillId="0" borderId="5" xfId="0" quotePrefix="1" applyNumberFormat="1" applyFont="1" applyFill="1" applyBorder="1" applyAlignment="1">
      <alignment horizontal="right" vertical="top" wrapText="1"/>
    </xf>
    <xf numFmtId="0" fontId="1" fillId="0" borderId="5" xfId="0" quotePrefix="1" applyFont="1" applyFill="1" applyBorder="1" applyAlignment="1">
      <alignment horizontal="left" vertical="top" wrapText="1"/>
    </xf>
    <xf numFmtId="164" fontId="1" fillId="0" borderId="1" xfId="0" quotePrefix="1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3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43"/>
  <sheetViews>
    <sheetView showGridLines="0" tabSelected="1" view="pageBreakPreview" zoomScaleNormal="100" zoomScaleSheetLayoutView="100" zoomScalePageLayoutView="90" workbookViewId="0">
      <selection activeCell="C26" sqref="C26"/>
    </sheetView>
  </sheetViews>
  <sheetFormatPr defaultRowHeight="12.75" x14ac:dyDescent="0.2"/>
  <cols>
    <col min="1" max="1" width="5" style="11" customWidth="1"/>
    <col min="2" max="2" width="23.5703125" style="15" customWidth="1"/>
    <col min="3" max="3" width="51.5703125" style="12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 x14ac:dyDescent="0.2">
      <c r="B1" s="15" t="s">
        <v>15</v>
      </c>
      <c r="D1" s="3"/>
      <c r="E1" s="3"/>
      <c r="F1" s="3"/>
      <c r="G1" s="3"/>
      <c r="H1" s="10" t="s">
        <v>2</v>
      </c>
    </row>
    <row r="2" spans="2:8" x14ac:dyDescent="0.2">
      <c r="B2" s="15" t="s">
        <v>4</v>
      </c>
      <c r="C2" s="18" t="s">
        <v>32</v>
      </c>
      <c r="D2" s="19"/>
      <c r="E2" s="5"/>
      <c r="F2" s="5"/>
      <c r="G2" s="5"/>
      <c r="H2" s="3"/>
    </row>
    <row r="3" spans="2:8" x14ac:dyDescent="0.2">
      <c r="B3" s="15" t="s">
        <v>15</v>
      </c>
      <c r="D3" s="8" t="s">
        <v>5</v>
      </c>
      <c r="F3" s="3"/>
      <c r="G3" s="3"/>
      <c r="H3" s="3"/>
    </row>
    <row r="4" spans="2:8" x14ac:dyDescent="0.2">
      <c r="D4" s="8"/>
      <c r="F4" s="3"/>
      <c r="G4" s="3"/>
      <c r="H4" s="3"/>
    </row>
    <row r="5" spans="2:8" ht="26.25" customHeight="1" x14ac:dyDescent="0.2">
      <c r="B5" s="17" t="s">
        <v>33</v>
      </c>
      <c r="C5" s="14"/>
      <c r="D5" s="3"/>
      <c r="E5" s="8"/>
      <c r="F5" s="3"/>
      <c r="G5" s="3"/>
      <c r="H5" s="3"/>
    </row>
    <row r="6" spans="2:8" x14ac:dyDescent="0.2">
      <c r="B6" s="15" t="s">
        <v>15</v>
      </c>
      <c r="D6" s="3"/>
      <c r="E6" s="8"/>
      <c r="F6" s="3"/>
      <c r="G6" s="3"/>
      <c r="H6" s="3"/>
    </row>
    <row r="7" spans="2:8" x14ac:dyDescent="0.2">
      <c r="B7" s="17" t="s">
        <v>38</v>
      </c>
      <c r="D7" s="3"/>
      <c r="E7" s="8"/>
      <c r="F7" s="3"/>
      <c r="G7" s="3"/>
      <c r="H7" s="3"/>
    </row>
    <row r="8" spans="2:8" x14ac:dyDescent="0.2">
      <c r="B8" s="17"/>
      <c r="D8" s="3"/>
      <c r="E8" s="8"/>
      <c r="F8" s="3"/>
      <c r="G8" s="3"/>
      <c r="H8" s="3"/>
    </row>
    <row r="9" spans="2:8" ht="18" customHeight="1" x14ac:dyDescent="0.2">
      <c r="B9" s="15" t="s">
        <v>6</v>
      </c>
      <c r="H9" s="3"/>
    </row>
    <row r="10" spans="2:8" x14ac:dyDescent="0.2">
      <c r="B10" s="15" t="s">
        <v>15</v>
      </c>
      <c r="G10" s="3"/>
      <c r="H10" s="3"/>
    </row>
    <row r="11" spans="2:8" x14ac:dyDescent="0.2">
      <c r="B11" s="15" t="s">
        <v>15</v>
      </c>
      <c r="D11" s="2" t="s">
        <v>3</v>
      </c>
      <c r="F11" s="3"/>
      <c r="G11" s="3"/>
      <c r="H11" s="3"/>
    </row>
    <row r="12" spans="2:8" x14ac:dyDescent="0.2">
      <c r="B12" s="15" t="s">
        <v>15</v>
      </c>
      <c r="D12" s="6"/>
      <c r="F12" s="3"/>
      <c r="G12" s="3"/>
      <c r="H12" s="3"/>
    </row>
    <row r="13" spans="2:8" x14ac:dyDescent="0.2">
      <c r="B13" s="15" t="s">
        <v>15</v>
      </c>
      <c r="C13" s="13"/>
      <c r="D13" s="19" t="s">
        <v>39</v>
      </c>
      <c r="E13" s="9"/>
      <c r="F13" s="5"/>
      <c r="G13" s="5"/>
      <c r="H13" s="3"/>
    </row>
    <row r="14" spans="2:8" x14ac:dyDescent="0.2">
      <c r="B14" s="15" t="s">
        <v>15</v>
      </c>
      <c r="D14" s="1" t="s">
        <v>0</v>
      </c>
      <c r="F14" s="3"/>
      <c r="G14" s="3"/>
      <c r="H14" s="3"/>
    </row>
    <row r="15" spans="2:8" x14ac:dyDescent="0.2">
      <c r="B15" s="15" t="s">
        <v>15</v>
      </c>
      <c r="H15" s="3"/>
    </row>
    <row r="16" spans="2:8" x14ac:dyDescent="0.2">
      <c r="B16" s="15" t="s">
        <v>36</v>
      </c>
      <c r="D16" s="6"/>
      <c r="E16" s="3"/>
      <c r="F16" s="3"/>
      <c r="G16" s="3"/>
      <c r="H16" s="3"/>
    </row>
    <row r="17" spans="1:14" x14ac:dyDescent="0.2">
      <c r="B17" s="15" t="s">
        <v>15</v>
      </c>
      <c r="D17" s="6"/>
      <c r="E17" s="3"/>
      <c r="F17" s="3"/>
      <c r="G17" s="3"/>
      <c r="H17" s="3"/>
    </row>
    <row r="18" spans="1:14" x14ac:dyDescent="0.2">
      <c r="B18" s="15" t="s">
        <v>15</v>
      </c>
      <c r="D18" s="3"/>
      <c r="E18" s="3"/>
      <c r="F18" s="3"/>
      <c r="G18" s="3"/>
      <c r="H18" s="3"/>
    </row>
    <row r="19" spans="1:14" ht="12.75" customHeight="1" x14ac:dyDescent="0.2">
      <c r="A19" s="48" t="s">
        <v>1</v>
      </c>
      <c r="B19" s="49" t="s">
        <v>7</v>
      </c>
      <c r="C19" s="48" t="s">
        <v>8</v>
      </c>
      <c r="D19" s="50" t="s">
        <v>9</v>
      </c>
      <c r="E19" s="50"/>
      <c r="F19" s="50"/>
      <c r="G19" s="50"/>
      <c r="H19" s="48" t="s">
        <v>14</v>
      </c>
    </row>
    <row r="20" spans="1:14" x14ac:dyDescent="0.2">
      <c r="A20" s="48"/>
      <c r="B20" s="49"/>
      <c r="C20" s="48"/>
      <c r="D20" s="48" t="s">
        <v>10</v>
      </c>
      <c r="E20" s="48" t="s">
        <v>11</v>
      </c>
      <c r="F20" s="48" t="s">
        <v>12</v>
      </c>
      <c r="G20" s="48" t="s">
        <v>13</v>
      </c>
      <c r="H20" s="48"/>
    </row>
    <row r="21" spans="1:14" x14ac:dyDescent="0.2">
      <c r="A21" s="48"/>
      <c r="B21" s="49"/>
      <c r="C21" s="48"/>
      <c r="D21" s="48"/>
      <c r="E21" s="48"/>
      <c r="F21" s="48"/>
      <c r="G21" s="48"/>
      <c r="H21" s="48"/>
    </row>
    <row r="22" spans="1:14" x14ac:dyDescent="0.2">
      <c r="A22" s="48"/>
      <c r="B22" s="49"/>
      <c r="C22" s="48"/>
      <c r="D22" s="48"/>
      <c r="E22" s="48"/>
      <c r="F22" s="48"/>
      <c r="G22" s="48"/>
      <c r="H22" s="48"/>
    </row>
    <row r="23" spans="1:14" x14ac:dyDescent="0.2">
      <c r="A23" s="4">
        <v>1</v>
      </c>
      <c r="B23" s="16" t="s">
        <v>16</v>
      </c>
      <c r="C23" s="4">
        <v>3</v>
      </c>
      <c r="D23" s="4">
        <v>4</v>
      </c>
      <c r="E23" s="4">
        <v>5</v>
      </c>
      <c r="F23" s="4">
        <v>6</v>
      </c>
      <c r="G23" s="4">
        <v>7</v>
      </c>
      <c r="H23" s="4">
        <v>8</v>
      </c>
    </row>
    <row r="24" spans="1:14" x14ac:dyDescent="0.2">
      <c r="A24" s="51" t="s">
        <v>17</v>
      </c>
      <c r="B24" s="52"/>
      <c r="C24" s="52"/>
      <c r="D24" s="52"/>
      <c r="E24" s="52"/>
      <c r="F24" s="52"/>
      <c r="G24" s="52"/>
      <c r="H24" s="52"/>
    </row>
    <row r="25" spans="1:14" s="30" customFormat="1" ht="25.5" x14ac:dyDescent="0.2">
      <c r="A25" s="29">
        <v>1</v>
      </c>
      <c r="B25" s="20" t="s">
        <v>18</v>
      </c>
      <c r="C25" s="56" t="s">
        <v>39</v>
      </c>
      <c r="D25" s="34">
        <v>2228167.58</v>
      </c>
      <c r="E25" s="34"/>
      <c r="F25" s="34"/>
      <c r="G25" s="34"/>
      <c r="H25" s="34">
        <f>D25</f>
        <v>2228167.58</v>
      </c>
    </row>
    <row r="26" spans="1:14" s="30" customFormat="1" ht="13.5" x14ac:dyDescent="0.25">
      <c r="A26" s="32"/>
      <c r="B26" s="22" t="s">
        <v>15</v>
      </c>
      <c r="C26" s="23" t="s">
        <v>19</v>
      </c>
      <c r="D26" s="35">
        <f>D25</f>
        <v>2228167.58</v>
      </c>
      <c r="E26" s="35"/>
      <c r="F26" s="35"/>
      <c r="G26" s="35"/>
      <c r="H26" s="35">
        <f>D25</f>
        <v>2228167.58</v>
      </c>
    </row>
    <row r="27" spans="1:14" s="30" customFormat="1" x14ac:dyDescent="0.2">
      <c r="A27" s="31"/>
      <c r="B27" s="24" t="s">
        <v>15</v>
      </c>
      <c r="C27" s="25" t="s">
        <v>20</v>
      </c>
      <c r="D27" s="36">
        <f>D25</f>
        <v>2228167.58</v>
      </c>
      <c r="E27" s="36"/>
      <c r="F27" s="36"/>
      <c r="G27" s="36"/>
      <c r="H27" s="36">
        <f>H25</f>
        <v>2228167.58</v>
      </c>
    </row>
    <row r="28" spans="1:14" x14ac:dyDescent="0.2">
      <c r="A28" s="51" t="s">
        <v>21</v>
      </c>
      <c r="B28" s="52"/>
      <c r="C28" s="52"/>
      <c r="D28" s="52"/>
      <c r="E28" s="52"/>
      <c r="F28" s="52"/>
      <c r="G28" s="52"/>
      <c r="H28" s="52"/>
      <c r="J28" s="39"/>
      <c r="K28" s="39"/>
      <c r="L28" s="39"/>
      <c r="M28" s="39"/>
      <c r="N28" s="39"/>
    </row>
    <row r="29" spans="1:14" s="30" customFormat="1" ht="25.5" x14ac:dyDescent="0.2">
      <c r="A29" s="29">
        <v>2</v>
      </c>
      <c r="B29" s="20" t="s">
        <v>22</v>
      </c>
      <c r="C29" s="21" t="s">
        <v>23</v>
      </c>
      <c r="D29" s="34">
        <v>44563.35</v>
      </c>
      <c r="E29" s="34"/>
      <c r="F29" s="34"/>
      <c r="G29" s="34"/>
      <c r="H29" s="34">
        <f>D29</f>
        <v>44563.35</v>
      </c>
      <c r="J29" s="38"/>
      <c r="K29" s="38"/>
      <c r="L29" s="38"/>
      <c r="M29" s="38"/>
      <c r="N29" s="38"/>
    </row>
    <row r="30" spans="1:14" s="30" customFormat="1" ht="13.5" x14ac:dyDescent="0.25">
      <c r="A30" s="32"/>
      <c r="B30" s="22" t="s">
        <v>15</v>
      </c>
      <c r="C30" s="23" t="s">
        <v>24</v>
      </c>
      <c r="D30" s="35">
        <v>44563.35</v>
      </c>
      <c r="E30" s="35"/>
      <c r="F30" s="35"/>
      <c r="G30" s="35"/>
      <c r="H30" s="35">
        <f>H29</f>
        <v>44563.35</v>
      </c>
      <c r="J30" s="38"/>
      <c r="K30" s="38"/>
      <c r="L30" s="38"/>
      <c r="M30" s="38"/>
      <c r="N30" s="38"/>
    </row>
    <row r="31" spans="1:14" s="30" customFormat="1" x14ac:dyDescent="0.2">
      <c r="A31" s="31"/>
      <c r="B31" s="24" t="s">
        <v>15</v>
      </c>
      <c r="C31" s="25" t="s">
        <v>25</v>
      </c>
      <c r="D31" s="36">
        <f>D29+D26</f>
        <v>2272730.9300000002</v>
      </c>
      <c r="E31" s="36"/>
      <c r="F31" s="36"/>
      <c r="G31" s="36"/>
      <c r="H31" s="36">
        <f>H27+H30</f>
        <v>2272730.9300000002</v>
      </c>
      <c r="J31" s="38"/>
      <c r="K31" s="38"/>
      <c r="L31" s="38"/>
      <c r="M31" s="38"/>
      <c r="N31" s="38"/>
    </row>
    <row r="32" spans="1:14" s="30" customFormat="1" x14ac:dyDescent="0.2">
      <c r="A32" s="44"/>
      <c r="B32" s="45"/>
      <c r="C32" s="46" t="s">
        <v>37</v>
      </c>
      <c r="D32" s="47">
        <f>D31*0.94630301</f>
        <v>2150692.1199790994</v>
      </c>
      <c r="E32" s="47"/>
      <c r="F32" s="47"/>
      <c r="G32" s="47"/>
      <c r="H32" s="47">
        <f>D32</f>
        <v>2150692.1199790994</v>
      </c>
      <c r="J32" s="38"/>
      <c r="K32" s="38"/>
      <c r="L32" s="38"/>
      <c r="M32" s="38"/>
      <c r="N32" s="38"/>
    </row>
    <row r="33" spans="1:14" x14ac:dyDescent="0.2">
      <c r="A33" s="51" t="s">
        <v>26</v>
      </c>
      <c r="B33" s="52"/>
      <c r="C33" s="52"/>
      <c r="D33" s="52"/>
      <c r="E33" s="52"/>
      <c r="F33" s="52"/>
      <c r="G33" s="52"/>
      <c r="H33" s="52"/>
      <c r="J33" s="39"/>
      <c r="K33" s="39"/>
      <c r="L33" s="39"/>
      <c r="M33" s="39"/>
      <c r="N33" s="39"/>
    </row>
    <row r="34" spans="1:14" s="30" customFormat="1" ht="25.5" x14ac:dyDescent="0.2">
      <c r="A34" s="29">
        <v>3</v>
      </c>
      <c r="B34" s="20" t="s">
        <v>27</v>
      </c>
      <c r="C34" s="21" t="s">
        <v>31</v>
      </c>
      <c r="D34" s="34">
        <f>D32*0.18</f>
        <v>387124.5815962379</v>
      </c>
      <c r="E34" s="34"/>
      <c r="F34" s="34"/>
      <c r="G34" s="34"/>
      <c r="H34" s="34">
        <f>D34</f>
        <v>387124.5815962379</v>
      </c>
      <c r="I34" s="38"/>
      <c r="J34" s="38"/>
      <c r="K34" s="38"/>
      <c r="L34" s="38"/>
      <c r="M34" s="38"/>
      <c r="N34" s="38"/>
    </row>
    <row r="35" spans="1:14" s="30" customFormat="1" ht="13.5" x14ac:dyDescent="0.25">
      <c r="A35" s="32"/>
      <c r="B35" s="22" t="s">
        <v>15</v>
      </c>
      <c r="C35" s="23" t="s">
        <v>28</v>
      </c>
      <c r="D35" s="35">
        <f>D34</f>
        <v>387124.5815962379</v>
      </c>
      <c r="E35" s="35"/>
      <c r="F35" s="35"/>
      <c r="G35" s="35"/>
      <c r="H35" s="35">
        <f>D35</f>
        <v>387124.5815962379</v>
      </c>
      <c r="J35" s="38"/>
      <c r="K35" s="38"/>
      <c r="L35" s="38"/>
      <c r="M35" s="38"/>
      <c r="N35" s="38"/>
    </row>
    <row r="36" spans="1:14" s="30" customFormat="1" x14ac:dyDescent="0.2">
      <c r="A36" s="31"/>
      <c r="B36" s="24" t="s">
        <v>15</v>
      </c>
      <c r="C36" s="25" t="s">
        <v>29</v>
      </c>
      <c r="D36" s="36">
        <v>2537816.7000000002</v>
      </c>
      <c r="E36" s="36"/>
      <c r="F36" s="36"/>
      <c r="G36" s="36"/>
      <c r="H36" s="36">
        <f>D36</f>
        <v>2537816.7000000002</v>
      </c>
      <c r="J36" s="38"/>
      <c r="K36" s="38"/>
      <c r="L36" s="38"/>
      <c r="M36" s="38"/>
      <c r="N36" s="38"/>
    </row>
    <row r="37" spans="1:14" s="30" customFormat="1" x14ac:dyDescent="0.2">
      <c r="A37" s="33"/>
      <c r="B37" s="26" t="s">
        <v>15</v>
      </c>
      <c r="C37" s="27" t="s">
        <v>30</v>
      </c>
      <c r="D37" s="37">
        <f>D36</f>
        <v>2537816.7000000002</v>
      </c>
      <c r="E37" s="37"/>
      <c r="F37" s="37"/>
      <c r="G37" s="37"/>
      <c r="H37" s="37">
        <f>D37</f>
        <v>2537816.7000000002</v>
      </c>
    </row>
    <row r="38" spans="1:14" x14ac:dyDescent="0.2">
      <c r="B38" s="15" t="s">
        <v>15</v>
      </c>
    </row>
    <row r="39" spans="1:14" ht="21.75" customHeight="1" x14ac:dyDescent="0.2">
      <c r="A39" s="28"/>
      <c r="B39" s="53" t="s">
        <v>34</v>
      </c>
      <c r="C39" s="53"/>
      <c r="D39" s="53"/>
      <c r="E39" s="53"/>
      <c r="F39" s="53"/>
      <c r="G39" s="53"/>
      <c r="H39" s="53"/>
      <c r="I39" s="53"/>
      <c r="J39" s="7"/>
    </row>
    <row r="40" spans="1:14" ht="15.75" x14ac:dyDescent="0.2">
      <c r="B40" s="42"/>
      <c r="C40" s="43"/>
      <c r="D40" s="42"/>
      <c r="E40" s="42"/>
      <c r="F40" s="42"/>
      <c r="G40" s="42"/>
      <c r="H40" s="42"/>
      <c r="I40" s="42"/>
    </row>
    <row r="41" spans="1:14" ht="20.25" customHeight="1" x14ac:dyDescent="0.2">
      <c r="B41" s="53" t="s">
        <v>35</v>
      </c>
      <c r="C41" s="53"/>
      <c r="D41" s="53"/>
      <c r="E41" s="53"/>
      <c r="F41" s="53"/>
      <c r="G41" s="53"/>
      <c r="H41" s="53"/>
      <c r="I41" s="53"/>
    </row>
    <row r="42" spans="1:14" ht="12.75" customHeight="1" x14ac:dyDescent="0.2">
      <c r="B42" s="54"/>
      <c r="C42" s="55"/>
      <c r="D42" s="55"/>
      <c r="E42" s="55"/>
      <c r="F42" s="55"/>
      <c r="G42" s="55"/>
      <c r="H42" s="55"/>
      <c r="I42" s="55"/>
    </row>
    <row r="43" spans="1:14" ht="15" x14ac:dyDescent="0.2">
      <c r="B43" s="41"/>
      <c r="C43" s="40"/>
      <c r="D43" s="40"/>
      <c r="E43" s="40"/>
      <c r="F43" s="40"/>
      <c r="G43" s="40"/>
      <c r="H43" s="40"/>
      <c r="I43" s="40"/>
    </row>
  </sheetData>
  <mergeCells count="15">
    <mergeCell ref="A24:H24"/>
    <mergeCell ref="B41:I41"/>
    <mergeCell ref="B42:I42"/>
    <mergeCell ref="A28:H28"/>
    <mergeCell ref="A33:H33"/>
    <mergeCell ref="B39:I39"/>
    <mergeCell ref="H19:H22"/>
    <mergeCell ref="A19:A22"/>
    <mergeCell ref="B19:B22"/>
    <mergeCell ref="C19:C22"/>
    <mergeCell ref="D20:D22"/>
    <mergeCell ref="D19:G19"/>
    <mergeCell ref="E20:E22"/>
    <mergeCell ref="F20:F22"/>
    <mergeCell ref="G20:G22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9" firstPageNumber="5" fitToHeight="999" orientation="landscape" useFirstPageNumber="1" r:id="rId1"/>
  <headerFooter alignWithMargins="0">
    <oddHeader>&amp;L&amp;8Quick Smeta v2.</oddHeader>
    <oddFooter>&amp;LСтраница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Капитальный ремонт крыши.</vt:lpstr>
      <vt:lpstr>__smet__</vt:lpstr>
      <vt:lpstr>__vsego__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Хижнякова Мария Павловна</cp:lastModifiedBy>
  <cp:lastPrinted>2015-09-14T09:19:46Z</cp:lastPrinted>
  <dcterms:created xsi:type="dcterms:W3CDTF">2002-03-25T05:35:56Z</dcterms:created>
  <dcterms:modified xsi:type="dcterms:W3CDTF">2015-09-16T10:14:29Z</dcterms:modified>
</cp:coreProperties>
</file>