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Коммунистический, 149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ост'!$A$34:$N$34</definedName>
    <definedName name="__index_smet__">'ПНР 9 ост'!$A$45:$N$45</definedName>
    <definedName name="__koef_rasc__">'ПНР 9 ост'!$C$21</definedName>
    <definedName name="__limit_r__">'ПНР 9 ост'!#REF!</definedName>
    <definedName name="__limit_s__">'ПНР 9 ост'!$A$54:$N$54</definedName>
    <definedName name="__nr_rasc__">'ПНР 9 ост'!$A$23:$N$23</definedName>
    <definedName name="__nr_raz__">'ПНР 9 ост'!$A$36:$N$36</definedName>
    <definedName name="__nr_smet__">'ПНР 9 ост'!$A$47:$N$47</definedName>
    <definedName name="__rasc__">'ПНР 9 ост'!$A$21:$N$24</definedName>
    <definedName name="__raz__">'ПНР 9 ост'!$A$20:$N$43</definedName>
    <definedName name="__smet__">'ПНР 9 ост'!$A$1:$N$60</definedName>
    <definedName name="__sp_rasc__">'ПНР 9 ост'!$A$24:$N$24</definedName>
    <definedName name="__sp_raz__">'ПНР 9 ост'!$A$38:$N$38</definedName>
    <definedName name="__sp_smet__">'ПНР 9 ост'!$A$49:$N$49</definedName>
    <definedName name="__typeworks_raz__">'ПНР 9 ост'!$42:$42</definedName>
    <definedName name="__typeworks_smet__">'ПНР 9 ост'!$53:$53</definedName>
    <definedName name="ItogiRaz">'ПНР 9 ост'!$33:$43</definedName>
    <definedName name="_xlnm.Print_Area" localSheetId="0">'ПНР 9 ост'!$A$1:$N$60</definedName>
  </definedNames>
  <calcPr calcId="152511"/>
</workbook>
</file>

<file path=xl/calcChain.xml><?xml version="1.0" encoding="utf-8"?>
<calcChain xmlns="http://schemas.openxmlformats.org/spreadsheetml/2006/main">
  <c r="I57" i="5" l="1"/>
  <c r="I55" i="5"/>
</calcChain>
</file>

<file path=xl/sharedStrings.xml><?xml version="1.0" encoding="utf-8"?>
<sst xmlns="http://schemas.openxmlformats.org/spreadsheetml/2006/main" count="81" uniqueCount="61">
  <si>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</si>
  <si>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</si>
  <si>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</si>
  <si>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</si>
  <si>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</si>
  <si>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</si>
  <si>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</si>
  <si>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</si>
  <si>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</si>
  <si>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</si>
  <si>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</si>
  <si>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</si>
  <si>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</si>
  <si>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</si>
  <si>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</si>
  <si>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</si>
  <si>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</si>
  <si>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</si>
  <si>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</si>
  <si>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</si>
  <si>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</si>
  <si>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</si>
  <si>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</si>
  <si>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</si>
  <si>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</si>
  <si>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</si>
  <si>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</si>
  <si>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</si>
  <si>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</si>
  <si>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</si>
  <si>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</si>
  <si>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</si>
  <si>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</si>
  <si>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</si>
  <si>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</si>
  <si>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</si>
  <si>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</si>
  <si>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</si>
  <si>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</si>
  <si>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</si>
  <si>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3</t>
  </si>
  <si>
    <t>ФЕРп01-14-041-01
Приказы Минстроя РФ от 17.10.2014 № 634/пр; от 12.11.2014 № 703/пр</t>
  </si>
  <si>
    <t xml:space="preserve">Преобразователь частотный скорости лифта грузоподъемностью до 1000 кг со скоростью движения кабины до 1,6 м/с, напряжение до 1 кВ, 1 преобразователь
</t>
  </si>
  <si>
    <t>Итого прямые затраты по разделу в текущих ценах:</t>
  </si>
  <si>
    <t>Накладные расходы: 65%*0,85=55% ФОТ (п.1-3)</t>
  </si>
  <si>
    <t>ИТОГО накладных расходов по разделу:</t>
  </si>
  <si>
    <t>Сметная прибыль: 40%*0,8=32% ФОТ (п.1-3)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</si>
  <si>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</si>
  <si>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</si>
  <si>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</si>
  <si>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</si>
  <si>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</si>
  <si>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Капитальный ремонт общего имущества многоквартирного дома по адресу: Томская область, г. Северск, проспект Коммунистический, д.149.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</si>
  <si>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</si>
  <si>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</si>
  <si>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заключение;  проект № 40-06/2015</t>
  </si>
  <si>
    <t xml:space="preserve">              </t>
  </si>
  <si>
    <t>ЛОКАЛЬНЫЙ СМЕТНЫЙ РАСЧЕТ № 07-01-02</t>
  </si>
  <si>
    <t xml:space="preserve"> ВСЕГО с понижающим коэффициентом K=</t>
  </si>
  <si>
    <t>постановление Администрации ТО от 08.04.2015 № 129а п.36</t>
  </si>
  <si>
    <t>0,9965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</si>
</sst>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21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0" xfId="0" quotePrefix="1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62"/>
  <sheetViews>
    <sheetView showGridLines="0" tabSelected="1" topLeftCell="A37" zoomScaleNormal="100" workbookViewId="0">
      <selection activeCell="M63" sqref="M6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201" t="s">
        <v>52</v>
      </c>
      <c r="D1" s="201"/>
      <c r="E1" s="201"/>
      <c r="F1" s="201"/>
      <c r="G1" s="201"/>
      <c r="H1" s="201"/>
      <c r="I1" s="201"/>
      <c r="J1" s="201"/>
      <c r="K1" s="201"/>
      <c r="L1" s="201"/>
      <c r="M1" s="8"/>
      <c r="N1" s="10"/>
      <c r="O1" s="106"/>
    </row>
    <row r="2" spans="1:15" s="2" customFormat="1" x14ac:dyDescent="0.2">
      <c r="B2" s="132"/>
      <c r="C2" s="160"/>
      <c r="D2" s="208" t="s">
        <v>0</v>
      </c>
      <c r="E2" s="208"/>
      <c r="F2" s="208"/>
      <c r="G2" s="208"/>
      <c r="H2" s="208"/>
      <c r="I2" s="208"/>
      <c r="J2" s="208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197" t="s">
        <v>57</v>
      </c>
      <c r="E4" s="197"/>
      <c r="F4" s="197"/>
      <c r="G4" s="197"/>
      <c r="H4" s="197"/>
      <c r="I4" s="197"/>
      <c r="J4" s="197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198" t="s">
        <v>1</v>
      </c>
      <c r="E5" s="198"/>
      <c r="F5" s="198"/>
      <c r="G5" s="198"/>
      <c r="H5" s="198"/>
      <c r="I5" s="198"/>
      <c r="J5" s="198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53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56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99" t="s">
        <v>55</v>
      </c>
      <c r="D10" s="200"/>
      <c r="E10" s="200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209">
        <v>336123</v>
      </c>
      <c r="D11" s="210"/>
      <c r="E11" s="210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195">
        <v>180377</v>
      </c>
      <c r="E12" s="196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4" t="s">
        <v>2</v>
      </c>
      <c r="B15" s="194" t="s">
        <v>13</v>
      </c>
      <c r="C15" s="180" t="s">
        <v>23</v>
      </c>
      <c r="D15" s="180" t="s">
        <v>14</v>
      </c>
      <c r="E15" s="188" t="s">
        <v>27</v>
      </c>
      <c r="F15" s="213"/>
      <c r="G15" s="214"/>
      <c r="H15" s="180" t="s">
        <v>3</v>
      </c>
      <c r="I15" s="188" t="s">
        <v>28</v>
      </c>
      <c r="J15" s="189"/>
      <c r="K15" s="189"/>
      <c r="L15" s="190"/>
      <c r="M15" s="188" t="s">
        <v>15</v>
      </c>
      <c r="N15" s="211"/>
    </row>
    <row r="16" spans="1:15" s="6" customFormat="1" ht="37.5" customHeight="1" x14ac:dyDescent="0.2">
      <c r="A16" s="181"/>
      <c r="B16" s="181"/>
      <c r="C16" s="181"/>
      <c r="D16" s="181"/>
      <c r="E16" s="215"/>
      <c r="F16" s="216"/>
      <c r="G16" s="217"/>
      <c r="H16" s="181"/>
      <c r="I16" s="191"/>
      <c r="J16" s="192"/>
      <c r="K16" s="192"/>
      <c r="L16" s="193"/>
      <c r="M16" s="191"/>
      <c r="N16" s="212"/>
      <c r="O16" s="107"/>
    </row>
    <row r="17" spans="1:20" s="6" customFormat="1" ht="12.75" customHeight="1" x14ac:dyDescent="0.2">
      <c r="A17" s="181"/>
      <c r="B17" s="181"/>
      <c r="C17" s="181"/>
      <c r="D17" s="181"/>
      <c r="E17" s="31" t="s">
        <v>8</v>
      </c>
      <c r="F17" s="31" t="s">
        <v>10</v>
      </c>
      <c r="G17" s="180" t="s">
        <v>12</v>
      </c>
      <c r="H17" s="181"/>
      <c r="I17" s="180" t="s">
        <v>8</v>
      </c>
      <c r="J17" s="180" t="s">
        <v>11</v>
      </c>
      <c r="K17" s="31" t="s">
        <v>10</v>
      </c>
      <c r="L17" s="180" t="s">
        <v>12</v>
      </c>
      <c r="M17" s="194" t="s">
        <v>4</v>
      </c>
      <c r="N17" s="180" t="s">
        <v>8</v>
      </c>
      <c r="O17" s="107"/>
    </row>
    <row r="18" spans="1:20" s="6" customFormat="1" ht="11.25" customHeight="1" x14ac:dyDescent="0.2">
      <c r="A18" s="182"/>
      <c r="B18" s="182"/>
      <c r="C18" s="182"/>
      <c r="D18" s="182"/>
      <c r="E18" s="24" t="s">
        <v>7</v>
      </c>
      <c r="F18" s="31" t="s">
        <v>9</v>
      </c>
      <c r="G18" s="182"/>
      <c r="H18" s="182"/>
      <c r="I18" s="182"/>
      <c r="J18" s="182"/>
      <c r="K18" s="31" t="s">
        <v>9</v>
      </c>
      <c r="L18" s="182"/>
      <c r="M18" s="182"/>
      <c r="N18" s="182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6</v>
      </c>
      <c r="E25" s="94">
        <v>136.28</v>
      </c>
      <c r="F25" s="94"/>
      <c r="G25" s="95"/>
      <c r="H25" s="84" t="s">
        <v>34</v>
      </c>
      <c r="I25" s="95">
        <v>13148</v>
      </c>
      <c r="J25" s="48">
        <v>13148</v>
      </c>
      <c r="K25" s="49"/>
      <c r="L25" s="50"/>
      <c r="M25" s="50">
        <v>10.37</v>
      </c>
      <c r="N25" s="85">
        <v>62.22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s="44" customFormat="1" ht="84" x14ac:dyDescent="0.2">
      <c r="A29" s="131" t="s">
        <v>40</v>
      </c>
      <c r="B29" s="47" t="s">
        <v>41</v>
      </c>
      <c r="C29" s="123" t="s">
        <v>42</v>
      </c>
      <c r="D29" s="122">
        <v>1</v>
      </c>
      <c r="E29" s="94">
        <v>3454.68</v>
      </c>
      <c r="F29" s="94"/>
      <c r="G29" s="95"/>
      <c r="H29" s="84" t="s">
        <v>34</v>
      </c>
      <c r="I29" s="95">
        <v>55551</v>
      </c>
      <c r="J29" s="48">
        <v>55551</v>
      </c>
      <c r="K29" s="49"/>
      <c r="L29" s="50"/>
      <c r="M29" s="50">
        <v>252.72</v>
      </c>
      <c r="N29" s="85">
        <v>252.72</v>
      </c>
      <c r="O29" s="43"/>
      <c r="P29" s="43"/>
      <c r="Q29" s="43"/>
      <c r="R29" s="43"/>
      <c r="S29" s="43"/>
      <c r="T29" s="43"/>
    </row>
    <row r="30" spans="1:20" s="44" customFormat="1" x14ac:dyDescent="0.2">
      <c r="A30" s="54"/>
      <c r="B30" s="54"/>
      <c r="C30" s="54"/>
      <c r="D30" s="105"/>
      <c r="E30" s="85">
        <v>3454.68</v>
      </c>
      <c r="F30" s="85"/>
      <c r="G30" s="96"/>
      <c r="H30" s="86"/>
      <c r="I30" s="56"/>
      <c r="J30" s="56"/>
      <c r="K30" s="48"/>
      <c r="L30" s="56"/>
      <c r="M30" s="87"/>
      <c r="N30" s="50"/>
    </row>
    <row r="31" spans="1:20" s="44" customFormat="1" x14ac:dyDescent="0.2">
      <c r="A31" s="120"/>
      <c r="B31" s="54"/>
      <c r="C31" s="129" t="s">
        <v>35</v>
      </c>
      <c r="D31" s="105"/>
      <c r="E31" s="56"/>
      <c r="F31" s="56"/>
      <c r="G31" s="56"/>
      <c r="H31" s="86"/>
      <c r="I31" s="56"/>
      <c r="J31" s="56"/>
      <c r="K31" s="56"/>
      <c r="L31" s="96"/>
      <c r="M31" s="88"/>
      <c r="N31" s="89"/>
    </row>
    <row r="32" spans="1:20" s="44" customFormat="1" x14ac:dyDescent="0.2">
      <c r="A32" s="121"/>
      <c r="B32" s="46"/>
      <c r="C32" s="130" t="s">
        <v>36</v>
      </c>
      <c r="D32" s="46"/>
      <c r="E32" s="90"/>
      <c r="F32" s="90"/>
      <c r="G32" s="90"/>
      <c r="H32" s="91"/>
      <c r="I32" s="57"/>
      <c r="J32" s="57"/>
      <c r="K32" s="57"/>
      <c r="L32" s="97"/>
      <c r="M32" s="92"/>
      <c r="N32" s="93"/>
    </row>
    <row r="33" spans="1:16" outlineLevel="1" x14ac:dyDescent="0.2">
      <c r="A33" s="167"/>
      <c r="B33" s="202" t="s">
        <v>18</v>
      </c>
      <c r="C33" s="202"/>
      <c r="D33" s="202"/>
      <c r="E33" s="202"/>
      <c r="F33" s="202"/>
      <c r="G33" s="68"/>
      <c r="H33" s="61"/>
      <c r="I33" s="135">
        <v>11217.51</v>
      </c>
      <c r="J33" s="136">
        <v>11217.51</v>
      </c>
      <c r="K33" s="137"/>
      <c r="L33" s="138"/>
      <c r="M33" s="139"/>
      <c r="N33" s="139">
        <v>843.41</v>
      </c>
      <c r="O33" s="112"/>
    </row>
    <row r="34" spans="1:16" outlineLevel="1" x14ac:dyDescent="0.2">
      <c r="A34" s="99"/>
      <c r="B34" s="183" t="s">
        <v>43</v>
      </c>
      <c r="C34" s="183"/>
      <c r="D34" s="183"/>
      <c r="E34" s="183"/>
      <c r="F34" s="183"/>
      <c r="G34" s="183"/>
      <c r="H34" s="184"/>
      <c r="I34" s="135">
        <v>180377</v>
      </c>
      <c r="J34" s="135">
        <v>180377</v>
      </c>
      <c r="K34" s="141"/>
      <c r="L34" s="137"/>
      <c r="M34" s="140"/>
      <c r="N34" s="139">
        <v>843.41</v>
      </c>
      <c r="O34" s="111"/>
    </row>
    <row r="35" spans="1:16" s="98" customFormat="1" outlineLevel="1" x14ac:dyDescent="0.2">
      <c r="A35" s="101"/>
      <c r="B35" s="100"/>
      <c r="C35" s="71"/>
      <c r="D35" s="14"/>
      <c r="E35" s="60"/>
      <c r="F35" s="60"/>
      <c r="G35" s="60"/>
      <c r="H35" s="60"/>
      <c r="I35" s="143"/>
      <c r="J35" s="144"/>
      <c r="K35" s="145"/>
      <c r="L35" s="146"/>
      <c r="M35" s="146"/>
      <c r="N35" s="147"/>
      <c r="O35" s="110"/>
    </row>
    <row r="36" spans="1:16" outlineLevel="1" x14ac:dyDescent="0.2">
      <c r="A36" s="117"/>
      <c r="B36" s="63" t="s">
        <v>44</v>
      </c>
      <c r="C36" s="73"/>
      <c r="D36" s="74"/>
      <c r="E36" s="75"/>
      <c r="F36" s="75"/>
      <c r="G36" s="75"/>
      <c r="H36" s="75"/>
      <c r="I36" s="148">
        <v>99207</v>
      </c>
      <c r="J36" s="146"/>
      <c r="K36" s="145"/>
      <c r="L36" s="146"/>
      <c r="M36" s="146"/>
      <c r="N36" s="149"/>
    </row>
    <row r="37" spans="1:16" outlineLevel="1" x14ac:dyDescent="0.2">
      <c r="A37" s="117"/>
      <c r="B37" s="63" t="s">
        <v>45</v>
      </c>
      <c r="C37" s="73"/>
      <c r="D37" s="74"/>
      <c r="E37" s="75"/>
      <c r="F37" s="75"/>
      <c r="G37" s="75"/>
      <c r="H37" s="75"/>
      <c r="I37" s="148">
        <v>99207</v>
      </c>
      <c r="J37" s="146"/>
      <c r="K37" s="145"/>
      <c r="L37" s="146"/>
      <c r="M37" s="146"/>
      <c r="N37" s="149"/>
    </row>
    <row r="38" spans="1:16" outlineLevel="1" x14ac:dyDescent="0.2">
      <c r="A38" s="116"/>
      <c r="B38" s="71" t="s">
        <v>46</v>
      </c>
      <c r="C38" s="51"/>
      <c r="D38" s="69"/>
      <c r="E38" s="70"/>
      <c r="F38" s="70"/>
      <c r="G38" s="70"/>
      <c r="H38" s="72"/>
      <c r="I38" s="142">
        <v>57720</v>
      </c>
      <c r="J38" s="144"/>
      <c r="K38" s="143"/>
      <c r="L38" s="144"/>
      <c r="M38" s="144"/>
      <c r="N38" s="149"/>
    </row>
    <row r="39" spans="1:16" outlineLevel="1" x14ac:dyDescent="0.2">
      <c r="A39" s="116"/>
      <c r="B39" s="71" t="s">
        <v>47</v>
      </c>
      <c r="C39" s="51"/>
      <c r="D39" s="69"/>
      <c r="E39" s="70"/>
      <c r="F39" s="70"/>
      <c r="G39" s="70"/>
      <c r="H39" s="72"/>
      <c r="I39" s="142">
        <v>57720</v>
      </c>
      <c r="J39" s="144"/>
      <c r="K39" s="143"/>
      <c r="L39" s="144"/>
      <c r="M39" s="144"/>
      <c r="N39" s="149"/>
    </row>
    <row r="40" spans="1:16" outlineLevel="2" x14ac:dyDescent="0.2">
      <c r="A40" s="114"/>
      <c r="B40" s="126" t="s">
        <v>25</v>
      </c>
      <c r="C40" s="51"/>
      <c r="D40" s="69"/>
      <c r="E40" s="70"/>
      <c r="F40" s="70"/>
      <c r="G40" s="70"/>
      <c r="H40" s="72"/>
      <c r="I40" s="142">
        <v>337304</v>
      </c>
      <c r="J40" s="144"/>
      <c r="K40" s="143"/>
      <c r="L40" s="144"/>
      <c r="M40" s="144"/>
      <c r="N40" s="149"/>
    </row>
    <row r="41" spans="1:16" outlineLevel="2" x14ac:dyDescent="0.2">
      <c r="A41" s="114"/>
      <c r="B41" s="79" t="s">
        <v>24</v>
      </c>
      <c r="C41" s="53"/>
      <c r="D41" s="78"/>
      <c r="E41" s="79"/>
      <c r="F41" s="79"/>
      <c r="G41" s="79"/>
      <c r="H41" s="79"/>
      <c r="I41" s="150"/>
      <c r="J41" s="150"/>
      <c r="K41" s="151"/>
      <c r="L41" s="152"/>
      <c r="M41" s="152"/>
      <c r="N41" s="153"/>
      <c r="P41" s="98"/>
    </row>
    <row r="42" spans="1:16" outlineLevel="2" x14ac:dyDescent="0.2">
      <c r="A42" s="115"/>
      <c r="B42" s="100"/>
      <c r="C42" s="128" t="s">
        <v>30</v>
      </c>
      <c r="D42" s="14"/>
      <c r="E42" s="60"/>
      <c r="F42" s="60"/>
      <c r="G42" s="60"/>
      <c r="H42" s="62"/>
      <c r="I42" s="154">
        <v>337304</v>
      </c>
      <c r="J42" s="152"/>
      <c r="K42" s="151"/>
      <c r="L42" s="152"/>
      <c r="M42" s="152"/>
      <c r="N42" s="153"/>
      <c r="P42" s="98"/>
    </row>
    <row r="43" spans="1:16" outlineLevel="1" x14ac:dyDescent="0.2">
      <c r="A43" s="117"/>
      <c r="B43" s="63" t="s">
        <v>19</v>
      </c>
      <c r="C43" s="51"/>
      <c r="D43" s="69"/>
      <c r="E43" s="70"/>
      <c r="F43" s="70"/>
      <c r="G43" s="70"/>
      <c r="H43" s="76"/>
      <c r="I43" s="137">
        <v>337304</v>
      </c>
      <c r="J43" s="144"/>
      <c r="K43" s="143"/>
      <c r="L43" s="144"/>
      <c r="M43" s="144"/>
      <c r="N43" s="149"/>
    </row>
    <row r="44" spans="1:16" x14ac:dyDescent="0.2">
      <c r="A44" s="65"/>
      <c r="B44" s="64" t="s">
        <v>20</v>
      </c>
      <c r="C44" s="66"/>
      <c r="D44" s="67"/>
      <c r="E44" s="68"/>
      <c r="F44" s="68"/>
      <c r="G44" s="68"/>
      <c r="H44" s="61"/>
      <c r="I44" s="136">
        <v>11217.51</v>
      </c>
      <c r="J44" s="135">
        <v>11217.51</v>
      </c>
      <c r="K44" s="137"/>
      <c r="L44" s="135"/>
      <c r="M44" s="140"/>
      <c r="N44" s="140">
        <v>843.41</v>
      </c>
      <c r="O44" s="109"/>
    </row>
    <row r="45" spans="1:16" x14ac:dyDescent="0.2">
      <c r="A45" s="65"/>
      <c r="B45" s="183" t="s">
        <v>48</v>
      </c>
      <c r="C45" s="183"/>
      <c r="D45" s="183"/>
      <c r="E45" s="183"/>
      <c r="F45" s="183"/>
      <c r="G45" s="183"/>
      <c r="H45" s="184"/>
      <c r="I45" s="136">
        <v>180377</v>
      </c>
      <c r="J45" s="135">
        <v>180377</v>
      </c>
      <c r="K45" s="137"/>
      <c r="L45" s="137"/>
      <c r="M45" s="140"/>
      <c r="N45" s="140">
        <v>843.41</v>
      </c>
      <c r="O45" s="109"/>
    </row>
    <row r="46" spans="1:16" s="98" customFormat="1" x14ac:dyDescent="0.2">
      <c r="A46" s="101"/>
      <c r="B46" s="100"/>
      <c r="C46" s="71"/>
      <c r="D46" s="14"/>
      <c r="E46" s="60"/>
      <c r="F46" s="60"/>
      <c r="G46" s="60"/>
      <c r="H46" s="60"/>
      <c r="I46" s="143"/>
      <c r="J46" s="144"/>
      <c r="K46" s="145"/>
      <c r="L46" s="146"/>
      <c r="M46" s="146"/>
      <c r="N46" s="147"/>
      <c r="O46" s="110"/>
    </row>
    <row r="47" spans="1:16" s="98" customFormat="1" x14ac:dyDescent="0.2">
      <c r="A47" s="117"/>
      <c r="B47" s="71" t="s">
        <v>44</v>
      </c>
      <c r="C47" s="52"/>
      <c r="D47" s="14"/>
      <c r="E47" s="60"/>
      <c r="F47" s="60"/>
      <c r="G47" s="60"/>
      <c r="H47" s="80"/>
      <c r="I47" s="156">
        <v>99207</v>
      </c>
      <c r="J47" s="146"/>
      <c r="K47" s="145"/>
      <c r="L47" s="146"/>
      <c r="M47" s="146"/>
      <c r="N47" s="157"/>
      <c r="O47" s="113"/>
    </row>
    <row r="48" spans="1:16" s="98" customFormat="1" x14ac:dyDescent="0.2">
      <c r="A48" s="117"/>
      <c r="B48" s="71" t="s">
        <v>49</v>
      </c>
      <c r="C48" s="52"/>
      <c r="D48" s="14"/>
      <c r="E48" s="60"/>
      <c r="F48" s="60"/>
      <c r="G48" s="60"/>
      <c r="H48" s="80"/>
      <c r="I48" s="156">
        <v>99207</v>
      </c>
      <c r="J48" s="146"/>
      <c r="K48" s="145"/>
      <c r="L48" s="146"/>
      <c r="M48" s="146"/>
      <c r="N48" s="157"/>
      <c r="O48" s="113"/>
    </row>
    <row r="49" spans="1:14" x14ac:dyDescent="0.2">
      <c r="A49" s="116"/>
      <c r="B49" s="71" t="s">
        <v>46</v>
      </c>
      <c r="C49" s="52"/>
      <c r="D49" s="14"/>
      <c r="E49" s="60"/>
      <c r="F49" s="60"/>
      <c r="G49" s="60"/>
      <c r="H49" s="62"/>
      <c r="I49" s="156">
        <v>57720</v>
      </c>
      <c r="J49" s="146"/>
      <c r="K49" s="145"/>
      <c r="L49" s="146"/>
      <c r="M49" s="146"/>
      <c r="N49" s="157"/>
    </row>
    <row r="50" spans="1:14" x14ac:dyDescent="0.2">
      <c r="A50" s="116"/>
      <c r="B50" s="71" t="s">
        <v>50</v>
      </c>
      <c r="C50" s="52"/>
      <c r="D50" s="14"/>
      <c r="E50" s="60"/>
      <c r="F50" s="60"/>
      <c r="G50" s="60"/>
      <c r="H50" s="62"/>
      <c r="I50" s="156">
        <v>57720</v>
      </c>
      <c r="J50" s="146"/>
      <c r="K50" s="145"/>
      <c r="L50" s="146"/>
      <c r="M50" s="146"/>
      <c r="N50" s="157"/>
    </row>
    <row r="51" spans="1:14" outlineLevel="1" x14ac:dyDescent="0.2">
      <c r="A51" s="119"/>
      <c r="B51" s="127" t="s">
        <v>25</v>
      </c>
      <c r="C51" s="52"/>
      <c r="D51" s="14"/>
      <c r="E51" s="60"/>
      <c r="F51" s="60"/>
      <c r="G51" s="60"/>
      <c r="H51" s="62"/>
      <c r="I51" s="155">
        <v>337304</v>
      </c>
      <c r="J51" s="146"/>
      <c r="K51" s="145"/>
      <c r="L51" s="146"/>
      <c r="M51" s="146"/>
      <c r="N51" s="157"/>
    </row>
    <row r="52" spans="1:14" s="98" customFormat="1" outlineLevel="1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50"/>
      <c r="K52" s="158"/>
      <c r="L52" s="150"/>
      <c r="M52" s="150"/>
      <c r="N52" s="159"/>
    </row>
    <row r="53" spans="1:14" s="98" customFormat="1" outlineLevel="1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v>337304</v>
      </c>
      <c r="J53" s="152"/>
      <c r="K53" s="151"/>
      <c r="L53" s="152"/>
      <c r="M53" s="152"/>
      <c r="N53" s="153"/>
    </row>
    <row r="54" spans="1:14" x14ac:dyDescent="0.2">
      <c r="A54" s="77"/>
      <c r="B54" s="178" t="s">
        <v>51</v>
      </c>
      <c r="C54" s="178"/>
      <c r="D54" s="178"/>
      <c r="E54" s="178"/>
      <c r="F54" s="178"/>
      <c r="G54" s="178"/>
      <c r="H54" s="179"/>
      <c r="I54" s="141">
        <v>337304</v>
      </c>
      <c r="J54" s="144"/>
      <c r="K54" s="143"/>
      <c r="L54" s="144"/>
      <c r="M54" s="144"/>
      <c r="N54" s="149"/>
    </row>
    <row r="55" spans="1:14" x14ac:dyDescent="0.2">
      <c r="A55" s="78"/>
      <c r="B55" s="174" t="s">
        <v>58</v>
      </c>
      <c r="C55" s="175"/>
      <c r="D55" s="176" t="s">
        <v>60</v>
      </c>
      <c r="E55" s="185" t="s">
        <v>59</v>
      </c>
      <c r="F55" s="186"/>
      <c r="G55" s="186"/>
      <c r="H55" s="187"/>
      <c r="I55" s="141">
        <f>ROUND(I54*D55,2)</f>
        <v>336123.44</v>
      </c>
      <c r="J55" s="144"/>
      <c r="K55" s="143"/>
      <c r="L55" s="144"/>
      <c r="M55" s="144"/>
      <c r="N55" s="149"/>
    </row>
    <row r="56" spans="1:14" x14ac:dyDescent="0.2">
      <c r="A56" s="119"/>
      <c r="B56" s="79" t="s">
        <v>24</v>
      </c>
      <c r="C56" s="53"/>
      <c r="D56" s="78"/>
      <c r="E56" s="79"/>
      <c r="F56" s="79"/>
      <c r="G56" s="79"/>
      <c r="H56" s="79"/>
      <c r="I56" s="218"/>
      <c r="J56" s="220"/>
      <c r="K56" s="143"/>
      <c r="L56" s="144"/>
      <c r="M56" s="144"/>
      <c r="N56" s="149"/>
    </row>
    <row r="57" spans="1:14" x14ac:dyDescent="0.2">
      <c r="A57" s="118"/>
      <c r="B57" s="100"/>
      <c r="C57" s="128" t="s">
        <v>30</v>
      </c>
      <c r="D57" s="14"/>
      <c r="E57" s="60"/>
      <c r="F57" s="60"/>
      <c r="G57" s="60"/>
      <c r="H57" s="62"/>
      <c r="I57" s="154">
        <f>ROUND(I53*D55,0)</f>
        <v>336123</v>
      </c>
      <c r="J57" s="219"/>
      <c r="K57" s="145"/>
      <c r="L57" s="146"/>
      <c r="M57" s="146"/>
      <c r="N57" s="157"/>
    </row>
    <row r="58" spans="1:14" x14ac:dyDescent="0.2">
      <c r="A58" s="168"/>
      <c r="B58" s="169"/>
      <c r="C58" s="111"/>
      <c r="D58" s="168"/>
      <c r="E58" s="170"/>
      <c r="F58" s="170"/>
      <c r="G58" s="170"/>
      <c r="H58" s="170"/>
      <c r="I58" s="171"/>
      <c r="J58" s="171"/>
      <c r="K58" s="172"/>
      <c r="L58" s="171"/>
      <c r="M58" s="171"/>
      <c r="N58" s="173"/>
    </row>
    <row r="59" spans="1:14" x14ac:dyDescent="0.2">
      <c r="A59" s="18"/>
      <c r="B59" s="21"/>
      <c r="C59" s="21"/>
      <c r="D59" s="18"/>
      <c r="E59" s="19"/>
      <c r="F59" s="19"/>
      <c r="G59" s="19"/>
      <c r="H59" s="19"/>
      <c r="I59" s="20"/>
      <c r="J59" s="19"/>
      <c r="K59" s="58"/>
      <c r="L59" s="19"/>
      <c r="M59" s="19"/>
      <c r="N59" s="59"/>
    </row>
    <row r="60" spans="1:14" x14ac:dyDescent="0.2">
      <c r="A60" s="18"/>
      <c r="B60" s="82" t="s">
        <v>21</v>
      </c>
      <c r="C60" s="81"/>
      <c r="D60" s="18"/>
      <c r="E60" s="19"/>
      <c r="F60" s="83" t="s">
        <v>22</v>
      </c>
      <c r="G60" s="177"/>
      <c r="H60" s="177"/>
      <c r="I60" s="177"/>
      <c r="J60" s="19"/>
      <c r="K60" s="19"/>
      <c r="L60" s="19"/>
      <c r="M60" s="19"/>
      <c r="N60" s="16"/>
    </row>
    <row r="61" spans="1:14" x14ac:dyDescent="0.2">
      <c r="A61" s="22"/>
      <c r="B61" s="22"/>
      <c r="C61" s="22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16"/>
    </row>
    <row r="62" spans="1:14" x14ac:dyDescent="0.2">
      <c r="B62" s="22"/>
    </row>
  </sheetData>
  <mergeCells count="31">
    <mergeCell ref="D4:J4"/>
    <mergeCell ref="D5:J5"/>
    <mergeCell ref="C10:E10"/>
    <mergeCell ref="C1:L1"/>
    <mergeCell ref="B33:F33"/>
    <mergeCell ref="L17:L18"/>
    <mergeCell ref="L2:N2"/>
    <mergeCell ref="L3:N3"/>
    <mergeCell ref="L4:N4"/>
    <mergeCell ref="L5:N5"/>
    <mergeCell ref="D2:J2"/>
    <mergeCell ref="N17:N18"/>
    <mergeCell ref="C11:E11"/>
    <mergeCell ref="G17:G18"/>
    <mergeCell ref="M15:N16"/>
    <mergeCell ref="E15:G16"/>
    <mergeCell ref="M17:M18"/>
    <mergeCell ref="D12:E12"/>
    <mergeCell ref="A15:A18"/>
    <mergeCell ref="D15:D18"/>
    <mergeCell ref="C15:C18"/>
    <mergeCell ref="B15:B18"/>
    <mergeCell ref="J17:J18"/>
    <mergeCell ref="G60:I60"/>
    <mergeCell ref="B54:H54"/>
    <mergeCell ref="H15:H18"/>
    <mergeCell ref="I17:I18"/>
    <mergeCell ref="B34:H34"/>
    <mergeCell ref="B45:H45"/>
    <mergeCell ref="E55:H55"/>
    <mergeCell ref="I15:L16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2015-07-23T07:02:57Z</cp:lastPrinted>
  <dcterms:created xsi:type="dcterms:W3CDTF">2003-01-28T12:33:10Z</dcterms:created>
  <dcterms:modified xsi:type="dcterms:W3CDTF">2015-08-14T04:48:36Z</dcterms:modified>
</cp:coreProperties>
</file>