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'Лист3'!$A$1:$E$64</definedName>
  </definedNames>
  <calcPr fullCalcOnLoad="1"/>
</workbook>
</file>

<file path=xl/sharedStrings.xml><?xml version="1.0" encoding="utf-8"?>
<sst xmlns="http://schemas.openxmlformats.org/spreadsheetml/2006/main" count="59" uniqueCount="44">
  <si>
    <t xml:space="preserve"> СМЕТА №1</t>
  </si>
  <si>
    <t>Наименование работ</t>
  </si>
  <si>
    <t>Наименование коэффициентов</t>
  </si>
  <si>
    <t>Величина коэффициентов</t>
  </si>
  <si>
    <t>"Справочник базовых цен на обмерные работы и обследование зданий и сооружений" Москва, 1998 г.</t>
  </si>
  <si>
    <t>К1</t>
  </si>
  <si>
    <t>базовая цена обмерных работ, т. 2</t>
  </si>
  <si>
    <t>К1=</t>
  </si>
  <si>
    <t>К2</t>
  </si>
  <si>
    <t>К2=</t>
  </si>
  <si>
    <t>К3</t>
  </si>
  <si>
    <t>К3=</t>
  </si>
  <si>
    <t>К4</t>
  </si>
  <si>
    <t>объем здания/100</t>
  </si>
  <si>
    <t>К4=</t>
  </si>
  <si>
    <t>К5</t>
  </si>
  <si>
    <t>районный коэффициент</t>
  </si>
  <si>
    <t>К5=</t>
  </si>
  <si>
    <t>К6</t>
  </si>
  <si>
    <t>коэффициент индексации</t>
  </si>
  <si>
    <t>К6=</t>
  </si>
  <si>
    <t>Всего:</t>
  </si>
  <si>
    <t xml:space="preserve">базовая цена обследовательских работ, т.4 </t>
  </si>
  <si>
    <t>объём здания /100</t>
  </si>
  <si>
    <t>Итого стоимость обследовательских работ:</t>
  </si>
  <si>
    <t>Итого стоимость обмерных работ:</t>
  </si>
  <si>
    <t>доля выполнения работ, т. 8 п. 2;4;12;13</t>
  </si>
  <si>
    <t>(16,38+21,34+10,59+1,18)/100</t>
  </si>
  <si>
    <t>коэффициент на малый объём, т. 11, п. 6</t>
  </si>
  <si>
    <t>Заказчик:</t>
  </si>
  <si>
    <t>МП</t>
  </si>
  <si>
    <t>НДС 18%:</t>
  </si>
  <si>
    <t>Итого:</t>
  </si>
  <si>
    <t>1. Обмерные работы 2 категории сложности в бескаркасном здании 1 категории, объемом 12323м3, высотой до 13м (поэтажные планы здания; поперечные и продольные разрезы с узлами сопряжений конструкций; крыша; планы кровли).</t>
  </si>
  <si>
    <t>Составлена в ценах 1 квартала 2015г.</t>
  </si>
  <si>
    <t>доля выполнения работ, т. 9  п.1;2;6;9;10</t>
  </si>
  <si>
    <t>2. Обследовательские работы 2 категории сложности в бескаркасном здании 1 категории, объемом 12323м3, высотой до 13м (фундаменты; стены, перегородки, перемычки,окна,двери,ворота;перекрытия,совмещенные покрытия или крыши;кровля).</t>
  </si>
  <si>
    <t xml:space="preserve">Генеральный директор </t>
  </si>
  <si>
    <t xml:space="preserve"> ___________________ С.В. Световец</t>
  </si>
  <si>
    <t>Составитель сметы:</t>
  </si>
  <si>
    <t xml:space="preserve">       ___________________О.Г.Чернова</t>
  </si>
  <si>
    <t>(3,84+32,59+34,20+17,20+3,40)/100</t>
  </si>
  <si>
    <t>Итого стоимость работ по смете №1 составляет  Сто пятьдесят семь тысяч четыреста сорок два рубля девять копеек, в т.ч. НДС (18%) 24016.59 руб.</t>
  </si>
  <si>
    <t xml:space="preserve">на обмерно-обследовательские работы многоквартирного дома по адресу: Томская область, г. Томск,
ул. Бела Куна, 2. Переустройство невентилируемой крыши на вентилируемую крышу.
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</si>
</sst>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&quot;р.&quot;"/>
    <numFmt numFmtId="182" formatCode="[$-FC19]d\ mmmm\ yyyy\ &quot;г.&quot;"/>
    <numFmt numFmtId="183" formatCode="0.000"/>
    <numFmt numFmtId="184" formatCode="0.0000"/>
    <numFmt numFmtId="185" formatCode="#,##0.0"/>
  </numFmts>
  <fonts count="3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180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right" wrapText="1"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 horizontal="left"/>
    </xf>
    <xf numFmtId="181" fontId="4" fillId="0" borderId="12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18" xfId="0" applyFont="1" applyBorder="1" applyAlignment="1">
      <alignment horizontal="right" vertical="top" wrapText="1"/>
    </xf>
    <xf numFmtId="1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Alignment="1">
      <alignment horizontal="left" vertical="justify" wrapText="1"/>
    </xf>
    <xf numFmtId="0" fontId="2" fillId="0" borderId="0" xfId="0" applyFont="1" applyAlignment="1">
      <alignment horizontal="left" vertical="justify" wrapText="1"/>
    </xf>
    <xf numFmtId="4" fontId="4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6" xfId="42" applyNumberFormat="1" applyFont="1" applyBorder="1" applyAlignment="1">
      <alignment horizontal="right"/>
    </xf>
    <xf numFmtId="0" fontId="4" fillId="0" borderId="10" xfId="0" applyFont="1" applyBorder="1" applyAlignment="1">
      <alignment horizontal="right" vertical="top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7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righ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left" vertical="justify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zoomScaleSheetLayoutView="100" zoomScalePageLayoutView="0" workbookViewId="0" topLeftCell="A15">
      <selection activeCell="C19" sqref="C19"/>
    </sheetView>
  </sheetViews>
  <sheetFormatPr defaultColWidth="9.140625" defaultRowHeight="12.75"/>
  <cols>
    <col min="1" max="1" width="21.7109375" style="2" customWidth="1"/>
    <col min="2" max="2" width="4.57421875" style="2" customWidth="1"/>
    <col min="3" max="3" width="49.8515625" style="2" customWidth="1"/>
    <col min="4" max="4" width="5.28125" style="2" customWidth="1"/>
    <col min="5" max="5" width="17.28125" style="2" customWidth="1"/>
    <col min="6" max="7" width="0" style="2" hidden="1" customWidth="1"/>
    <col min="8" max="8" width="1.7109375" style="2" hidden="1" customWidth="1"/>
    <col min="9" max="9" width="12.28125" style="2" customWidth="1"/>
    <col min="10" max="10" width="11.7109375" style="2" bestFit="1" customWidth="1"/>
    <col min="11" max="16384" width="9.140625" style="2" customWidth="1"/>
  </cols>
  <sheetData>
    <row r="1" spans="1:5" ht="17.25" customHeight="1">
      <c r="A1" s="1"/>
      <c r="B1" s="1"/>
      <c r="C1" s="49"/>
      <c r="D1" s="49"/>
      <c r="E1" s="49"/>
    </row>
    <row r="2" spans="1:5" ht="18.75" customHeight="1">
      <c r="A2" s="1"/>
      <c r="B2" s="1"/>
      <c r="C2" s="49"/>
      <c r="D2" s="49"/>
      <c r="E2" s="49"/>
    </row>
    <row r="3" spans="1:5" ht="30.75" customHeight="1">
      <c r="A3" s="1"/>
      <c r="B3" s="1"/>
      <c r="C3" s="50"/>
      <c r="D3" s="50"/>
      <c r="E3" s="50"/>
    </row>
    <row r="4" spans="3:5" ht="45.75" customHeight="1">
      <c r="C4" s="50"/>
      <c r="D4" s="50"/>
      <c r="E4" s="50"/>
    </row>
    <row r="5" spans="3:5" ht="15" hidden="1">
      <c r="C5" s="3"/>
      <c r="D5" s="3"/>
      <c r="E5" s="3"/>
    </row>
    <row r="6" spans="3:5" ht="15" hidden="1">
      <c r="C6" s="50"/>
      <c r="D6" s="50"/>
      <c r="E6" s="50"/>
    </row>
    <row r="7" spans="1:5" ht="12.75">
      <c r="A7" s="53" t="s">
        <v>0</v>
      </c>
      <c r="B7" s="53"/>
      <c r="C7" s="53"/>
      <c r="D7" s="53"/>
      <c r="E7" s="53"/>
    </row>
    <row r="8" spans="1:5" ht="40.5" customHeight="1">
      <c r="A8" s="62" t="s">
        <v>43</v>
      </c>
      <c r="B8" s="62"/>
      <c r="C8" s="62"/>
      <c r="D8" s="62"/>
      <c r="E8" s="62"/>
    </row>
    <row r="9" spans="1:5" ht="12" customHeight="1">
      <c r="A9" s="4"/>
      <c r="B9" s="4"/>
      <c r="C9" s="4"/>
      <c r="D9" s="4"/>
      <c r="E9" s="4"/>
    </row>
    <row r="10" spans="1:5" ht="0.75" customHeight="1">
      <c r="A10" s="47"/>
      <c r="B10" s="47"/>
      <c r="C10" s="47"/>
      <c r="D10" s="47"/>
      <c r="E10" s="47"/>
    </row>
    <row r="11" spans="1:5" ht="4.5" customHeight="1">
      <c r="A11" s="5"/>
      <c r="B11" s="5"/>
      <c r="C11" s="5"/>
      <c r="D11" s="5"/>
      <c r="E11" s="5"/>
    </row>
    <row r="12" spans="1:5" ht="0.75" customHeight="1">
      <c r="A12" s="47"/>
      <c r="B12" s="47"/>
      <c r="C12" s="47"/>
      <c r="D12" s="47"/>
      <c r="E12" s="47"/>
    </row>
    <row r="13" spans="1:5" ht="3.75" customHeight="1" hidden="1">
      <c r="A13" s="5"/>
      <c r="B13" s="5"/>
      <c r="C13" s="4"/>
      <c r="D13" s="4"/>
      <c r="E13" s="4"/>
    </row>
    <row r="14" spans="1:5" ht="26.25" customHeight="1" hidden="1">
      <c r="A14" s="47"/>
      <c r="B14" s="47"/>
      <c r="C14" s="47"/>
      <c r="D14" s="47"/>
      <c r="E14" s="47"/>
    </row>
    <row r="15" spans="1:5" ht="19.5" customHeight="1">
      <c r="A15" s="4"/>
      <c r="B15" s="4"/>
      <c r="C15" s="4"/>
      <c r="D15" s="4"/>
      <c r="E15" s="4"/>
    </row>
    <row r="16" spans="1:3" ht="12.75">
      <c r="A16" s="69" t="s">
        <v>34</v>
      </c>
      <c r="B16" s="69"/>
      <c r="C16" s="69"/>
    </row>
    <row r="17" spans="1:5" ht="30" customHeight="1">
      <c r="A17" s="6" t="s">
        <v>1</v>
      </c>
      <c r="B17" s="65" t="s">
        <v>2</v>
      </c>
      <c r="C17" s="66"/>
      <c r="D17" s="67" t="s">
        <v>3</v>
      </c>
      <c r="E17" s="68"/>
    </row>
    <row r="18" spans="1:5" ht="27" customHeight="1">
      <c r="A18" s="55" t="s">
        <v>33</v>
      </c>
      <c r="B18" s="59" t="s">
        <v>4</v>
      </c>
      <c r="C18" s="59"/>
      <c r="D18" s="59"/>
      <c r="E18" s="60"/>
    </row>
    <row r="19" spans="1:5" ht="12.75">
      <c r="A19" s="56"/>
      <c r="B19" s="7" t="s">
        <v>5</v>
      </c>
      <c r="C19" s="8" t="s">
        <v>6</v>
      </c>
      <c r="D19" s="9" t="s">
        <v>7</v>
      </c>
      <c r="E19" s="10">
        <v>23.69</v>
      </c>
    </row>
    <row r="20" spans="1:5" ht="12.75">
      <c r="A20" s="56"/>
      <c r="B20" s="8" t="s">
        <v>8</v>
      </c>
      <c r="C20" s="8" t="s">
        <v>26</v>
      </c>
      <c r="D20" s="11" t="s">
        <v>9</v>
      </c>
      <c r="E20" s="12">
        <f>(16.38+21.34+10.59+1.18)/100</f>
        <v>0.4949</v>
      </c>
    </row>
    <row r="21" spans="1:5" ht="12.75">
      <c r="A21" s="56"/>
      <c r="B21" s="8"/>
      <c r="C21" s="8" t="s">
        <v>27</v>
      </c>
      <c r="D21" s="11"/>
      <c r="E21" s="12"/>
    </row>
    <row r="22" spans="1:5" ht="12.75">
      <c r="A22" s="56"/>
      <c r="B22" s="8" t="s">
        <v>10</v>
      </c>
      <c r="C22" s="8" t="s">
        <v>13</v>
      </c>
      <c r="D22" s="11" t="s">
        <v>11</v>
      </c>
      <c r="E22" s="13">
        <f>12323/100</f>
        <v>123.23</v>
      </c>
    </row>
    <row r="23" spans="1:5" ht="12.75">
      <c r="A23" s="56"/>
      <c r="B23" s="8" t="s">
        <v>12</v>
      </c>
      <c r="C23" s="8" t="s">
        <v>16</v>
      </c>
      <c r="D23" s="11" t="s">
        <v>14</v>
      </c>
      <c r="E23" s="12">
        <v>1.15</v>
      </c>
    </row>
    <row r="24" spans="1:5" ht="12.75">
      <c r="A24" s="56"/>
      <c r="B24" s="8" t="s">
        <v>15</v>
      </c>
      <c r="C24" s="8" t="s">
        <v>19</v>
      </c>
      <c r="D24" s="11" t="s">
        <v>17</v>
      </c>
      <c r="E24" s="13">
        <v>28.73</v>
      </c>
    </row>
    <row r="25" spans="1:5" ht="12.75" hidden="1">
      <c r="A25" s="56"/>
      <c r="B25" s="8"/>
      <c r="C25" s="8"/>
      <c r="D25" s="11"/>
      <c r="E25" s="12"/>
    </row>
    <row r="26" spans="1:5" ht="12.75">
      <c r="A26" s="56"/>
      <c r="B26" s="8" t="s">
        <v>18</v>
      </c>
      <c r="C26" s="8" t="s">
        <v>28</v>
      </c>
      <c r="D26" s="11" t="s">
        <v>20</v>
      </c>
      <c r="E26" s="14">
        <v>1</v>
      </c>
    </row>
    <row r="27" spans="1:5" ht="12.75" customHeight="1">
      <c r="A27" s="57"/>
      <c r="B27" s="15"/>
      <c r="C27" s="16" t="s">
        <v>25</v>
      </c>
      <c r="D27" s="17"/>
      <c r="E27" s="31">
        <f>E19*E20*E22*E23*E24*E26</f>
        <v>47734.5056603629</v>
      </c>
    </row>
    <row r="28" spans="1:5" ht="0.75" customHeight="1" hidden="1">
      <c r="A28" s="51"/>
      <c r="B28" s="58"/>
      <c r="C28" s="59"/>
      <c r="D28" s="59"/>
      <c r="E28" s="60"/>
    </row>
    <row r="29" spans="1:5" ht="12.75" hidden="1">
      <c r="A29" s="52"/>
      <c r="B29" s="18"/>
      <c r="C29" s="12"/>
      <c r="D29" s="8"/>
      <c r="E29" s="13"/>
    </row>
    <row r="30" spans="1:5" ht="12.75" hidden="1">
      <c r="A30" s="52"/>
      <c r="B30" s="11"/>
      <c r="C30" s="12"/>
      <c r="D30" s="8"/>
      <c r="E30" s="12"/>
    </row>
    <row r="31" spans="1:5" ht="12.75" hidden="1">
      <c r="A31" s="52"/>
      <c r="B31" s="11"/>
      <c r="C31" s="8"/>
      <c r="D31" s="8"/>
      <c r="E31" s="12"/>
    </row>
    <row r="32" spans="1:5" ht="12.75" hidden="1">
      <c r="A32" s="52"/>
      <c r="B32" s="11"/>
      <c r="C32" s="12"/>
      <c r="D32" s="8"/>
      <c r="E32" s="12"/>
    </row>
    <row r="33" spans="1:5" ht="12.75" hidden="1">
      <c r="A33" s="52"/>
      <c r="B33" s="11"/>
      <c r="C33" s="8"/>
      <c r="D33" s="11"/>
      <c r="E33" s="13"/>
    </row>
    <row r="34" spans="1:5" ht="12.75" hidden="1">
      <c r="A34" s="52"/>
      <c r="B34" s="11"/>
      <c r="C34" s="8"/>
      <c r="D34" s="11"/>
      <c r="E34" s="12"/>
    </row>
    <row r="35" spans="1:5" ht="12.75" hidden="1">
      <c r="A35" s="52"/>
      <c r="B35" s="11"/>
      <c r="C35" s="12"/>
      <c r="D35" s="8"/>
      <c r="E35" s="12"/>
    </row>
    <row r="36" spans="1:5" ht="12.75" hidden="1">
      <c r="A36" s="52"/>
      <c r="B36" s="11"/>
      <c r="C36" s="8"/>
      <c r="D36" s="11"/>
      <c r="E36" s="13"/>
    </row>
    <row r="37" spans="1:5" ht="12.75" hidden="1">
      <c r="A37" s="52"/>
      <c r="B37" s="11"/>
      <c r="C37" s="8"/>
      <c r="D37" s="11"/>
      <c r="E37" s="13"/>
    </row>
    <row r="38" spans="1:5" ht="12.75" hidden="1">
      <c r="A38" s="52"/>
      <c r="B38" s="11"/>
      <c r="C38" s="8"/>
      <c r="D38" s="11"/>
      <c r="E38" s="14"/>
    </row>
    <row r="39" spans="1:5" ht="12.75" hidden="1">
      <c r="A39" s="52"/>
      <c r="B39" s="11"/>
      <c r="C39" s="8"/>
      <c r="D39" s="11"/>
      <c r="E39" s="12"/>
    </row>
    <row r="40" spans="1:5" ht="12.75" hidden="1">
      <c r="A40" s="52"/>
      <c r="B40" s="63"/>
      <c r="C40" s="64"/>
      <c r="D40" s="9"/>
      <c r="E40" s="19"/>
    </row>
    <row r="41" spans="1:5" ht="26.25" customHeight="1">
      <c r="A41" s="55" t="s">
        <v>36</v>
      </c>
      <c r="B41" s="58" t="s">
        <v>4</v>
      </c>
      <c r="C41" s="59"/>
      <c r="D41" s="59"/>
      <c r="E41" s="60"/>
    </row>
    <row r="42" spans="1:7" ht="11.25" customHeight="1">
      <c r="A42" s="56"/>
      <c r="B42" s="18" t="s">
        <v>5</v>
      </c>
      <c r="C42" s="12" t="s">
        <v>22</v>
      </c>
      <c r="D42" s="8" t="s">
        <v>7</v>
      </c>
      <c r="E42" s="13">
        <v>23.07</v>
      </c>
      <c r="F42" s="8"/>
      <c r="G42" s="20"/>
    </row>
    <row r="43" spans="1:7" ht="13.5" customHeight="1">
      <c r="A43" s="56"/>
      <c r="B43" s="21" t="s">
        <v>8</v>
      </c>
      <c r="C43" s="22" t="s">
        <v>35</v>
      </c>
      <c r="D43" s="23" t="s">
        <v>9</v>
      </c>
      <c r="E43" s="22">
        <v>0.9123</v>
      </c>
      <c r="F43" s="8"/>
      <c r="G43" s="20"/>
    </row>
    <row r="44" spans="1:7" ht="13.5" customHeight="1">
      <c r="A44" s="56"/>
      <c r="B44" s="21"/>
      <c r="C44" s="23" t="s">
        <v>41</v>
      </c>
      <c r="D44" s="23"/>
      <c r="E44" s="22"/>
      <c r="F44" s="8"/>
      <c r="G44" s="20"/>
    </row>
    <row r="45" spans="1:7" ht="12.75">
      <c r="A45" s="56"/>
      <c r="B45" s="11" t="s">
        <v>10</v>
      </c>
      <c r="C45" s="8" t="s">
        <v>23</v>
      </c>
      <c r="D45" s="11" t="s">
        <v>11</v>
      </c>
      <c r="E45" s="13">
        <f>E22</f>
        <v>123.23</v>
      </c>
      <c r="F45" s="8"/>
      <c r="G45" s="20"/>
    </row>
    <row r="46" spans="1:7" ht="12.75">
      <c r="A46" s="56"/>
      <c r="B46" s="11" t="s">
        <v>12</v>
      </c>
      <c r="C46" s="12" t="s">
        <v>16</v>
      </c>
      <c r="D46" s="8" t="s">
        <v>14</v>
      </c>
      <c r="E46" s="12">
        <v>1.15</v>
      </c>
      <c r="F46" s="8"/>
      <c r="G46" s="20"/>
    </row>
    <row r="47" spans="1:7" ht="12.75">
      <c r="A47" s="56"/>
      <c r="B47" s="11" t="s">
        <v>15</v>
      </c>
      <c r="C47" s="8" t="s">
        <v>19</v>
      </c>
      <c r="D47" s="11" t="s">
        <v>17</v>
      </c>
      <c r="E47" s="13">
        <v>28.73</v>
      </c>
      <c r="F47" s="8"/>
      <c r="G47" s="20"/>
    </row>
    <row r="48" spans="1:7" ht="12.75">
      <c r="A48" s="56"/>
      <c r="B48" s="11" t="s">
        <v>18</v>
      </c>
      <c r="C48" s="8" t="str">
        <f>C26</f>
        <v>коэффициент на малый объём, т. 11, п. 6</v>
      </c>
      <c r="D48" s="11" t="s">
        <v>20</v>
      </c>
      <c r="E48" s="14">
        <f>E26</f>
        <v>1</v>
      </c>
      <c r="F48" s="8"/>
      <c r="G48" s="20"/>
    </row>
    <row r="49" spans="1:7" ht="37.5" customHeight="1">
      <c r="A49" s="57"/>
      <c r="B49" s="45" t="s">
        <v>24</v>
      </c>
      <c r="C49" s="46"/>
      <c r="D49" s="32"/>
      <c r="E49" s="33">
        <f>E42*E43*E45*E46*E47*E48</f>
        <v>85690.99471313218</v>
      </c>
      <c r="F49" s="8"/>
      <c r="G49" s="20"/>
    </row>
    <row r="50" spans="1:9" ht="12.75">
      <c r="A50" s="24"/>
      <c r="B50" s="25"/>
      <c r="C50" s="26" t="s">
        <v>21</v>
      </c>
      <c r="D50" s="32"/>
      <c r="E50" s="33">
        <f>E27+E49</f>
        <v>133425.50037349507</v>
      </c>
      <c r="F50" s="8"/>
      <c r="G50" s="20"/>
      <c r="I50" s="27" t="e">
        <f>#REF!</f>
        <v>#REF!</v>
      </c>
    </row>
    <row r="51" spans="1:9" ht="12.75">
      <c r="A51" s="24"/>
      <c r="B51" s="25"/>
      <c r="C51" s="34" t="s">
        <v>31</v>
      </c>
      <c r="D51" s="61">
        <f>E50*18%</f>
        <v>24016.590067229114</v>
      </c>
      <c r="E51" s="61"/>
      <c r="F51" s="8"/>
      <c r="G51" s="20"/>
      <c r="I51" s="27"/>
    </row>
    <row r="52" spans="1:9" ht="12.75">
      <c r="A52" s="24"/>
      <c r="B52" s="25"/>
      <c r="C52" s="34" t="s">
        <v>32</v>
      </c>
      <c r="D52" s="61">
        <f>D51+E50</f>
        <v>157442.0904407242</v>
      </c>
      <c r="E52" s="61"/>
      <c r="F52" s="8"/>
      <c r="G52" s="20"/>
      <c r="I52" s="27"/>
    </row>
    <row r="53" spans="1:7" ht="12.75">
      <c r="A53" s="8"/>
      <c r="B53" s="8"/>
      <c r="C53" s="28"/>
      <c r="D53" s="28"/>
      <c r="E53" s="28"/>
      <c r="F53" s="8"/>
      <c r="G53" s="20"/>
    </row>
    <row r="54" spans="1:7" ht="5.25" customHeight="1">
      <c r="A54" s="8"/>
      <c r="B54" s="8"/>
      <c r="C54" s="28"/>
      <c r="D54" s="28"/>
      <c r="E54" s="28"/>
      <c r="F54" s="8"/>
      <c r="G54" s="20"/>
    </row>
    <row r="55" spans="1:8" ht="12.75" customHeight="1">
      <c r="A55" s="54" t="s">
        <v>42</v>
      </c>
      <c r="B55" s="54"/>
      <c r="C55" s="54"/>
      <c r="D55" s="54"/>
      <c r="E55" s="54"/>
      <c r="F55" s="54"/>
      <c r="G55" s="54"/>
      <c r="H55" s="54"/>
    </row>
    <row r="56" spans="1:8" ht="16.5" customHeight="1">
      <c r="A56" s="54"/>
      <c r="B56" s="54"/>
      <c r="C56" s="54"/>
      <c r="D56" s="54"/>
      <c r="E56" s="54"/>
      <c r="F56" s="54"/>
      <c r="G56" s="54"/>
      <c r="H56" s="54"/>
    </row>
    <row r="57" spans="1:8" ht="12.75">
      <c r="A57" s="29"/>
      <c r="B57" s="29"/>
      <c r="C57" s="29"/>
      <c r="D57" s="29"/>
      <c r="E57" s="29"/>
      <c r="F57" s="29"/>
      <c r="G57" s="29"/>
      <c r="H57" s="29"/>
    </row>
    <row r="58" spans="1:8" ht="12.75">
      <c r="A58" s="30"/>
      <c r="B58" s="30"/>
      <c r="C58" s="30"/>
      <c r="D58" s="30"/>
      <c r="E58" s="30"/>
      <c r="F58" s="30"/>
      <c r="G58" s="30"/>
      <c r="H58" s="30"/>
    </row>
    <row r="59" spans="1:8" ht="12.75">
      <c r="A59" s="48"/>
      <c r="B59" s="48"/>
      <c r="C59" s="48"/>
      <c r="D59" s="48"/>
      <c r="E59" s="48"/>
      <c r="F59" s="30"/>
      <c r="G59" s="30"/>
      <c r="H59" s="30"/>
    </row>
    <row r="60" spans="1:9" ht="19.5" customHeight="1">
      <c r="A60" s="35" t="s">
        <v>29</v>
      </c>
      <c r="B60" s="35"/>
      <c r="C60" s="36"/>
      <c r="D60" s="36"/>
      <c r="E60" s="36"/>
      <c r="F60" s="36"/>
      <c r="G60" s="36"/>
      <c r="H60" s="36"/>
      <c r="I60" s="36"/>
    </row>
    <row r="61" spans="1:9" ht="12.75" customHeight="1">
      <c r="A61" s="39" t="s">
        <v>37</v>
      </c>
      <c r="B61" s="40"/>
      <c r="C61" s="43" t="s">
        <v>38</v>
      </c>
      <c r="D61" s="44"/>
      <c r="E61" s="44"/>
      <c r="F61" s="38"/>
      <c r="G61" s="38"/>
      <c r="H61" s="38"/>
      <c r="I61" s="38"/>
    </row>
    <row r="62" spans="1:9" ht="119.25" customHeight="1">
      <c r="A62" s="37"/>
      <c r="B62" s="37"/>
      <c r="C62" s="37"/>
      <c r="D62" s="37"/>
      <c r="E62" s="37"/>
      <c r="F62" s="37"/>
      <c r="G62" s="37" t="s">
        <v>30</v>
      </c>
      <c r="H62" s="37"/>
      <c r="I62" s="37"/>
    </row>
    <row r="63" spans="1:9" ht="12" customHeight="1">
      <c r="A63" s="39" t="s">
        <v>39</v>
      </c>
      <c r="B63" s="39"/>
      <c r="C63" s="43" t="s">
        <v>40</v>
      </c>
      <c r="D63" s="44"/>
      <c r="E63" s="44"/>
      <c r="F63" s="38"/>
      <c r="G63" s="38"/>
      <c r="H63" s="38"/>
      <c r="I63" s="38"/>
    </row>
    <row r="64" spans="1:9" ht="14.25" customHeight="1">
      <c r="A64" s="39"/>
      <c r="B64" s="39"/>
      <c r="C64" s="41"/>
      <c r="D64" s="41"/>
      <c r="E64" s="41"/>
      <c r="F64" s="42"/>
      <c r="G64" s="42"/>
      <c r="H64" s="42"/>
      <c r="I64" s="42"/>
    </row>
  </sheetData>
  <sheetProtection/>
  <mergeCells count="34">
    <mergeCell ref="B40:C40"/>
    <mergeCell ref="B17:C17"/>
    <mergeCell ref="D17:E17"/>
    <mergeCell ref="A10:B10"/>
    <mergeCell ref="A16:C16"/>
    <mergeCell ref="A12:B12"/>
    <mergeCell ref="B28:E28"/>
    <mergeCell ref="C10:E10"/>
    <mergeCell ref="A7:E7"/>
    <mergeCell ref="C14:E14"/>
    <mergeCell ref="A55:H56"/>
    <mergeCell ref="A18:A27"/>
    <mergeCell ref="B41:E41"/>
    <mergeCell ref="D51:E51"/>
    <mergeCell ref="A41:A49"/>
    <mergeCell ref="A8:E8"/>
    <mergeCell ref="B18:E18"/>
    <mergeCell ref="D52:E52"/>
    <mergeCell ref="B49:C49"/>
    <mergeCell ref="C12:E12"/>
    <mergeCell ref="A59:E59"/>
    <mergeCell ref="C1:E1"/>
    <mergeCell ref="C2:E2"/>
    <mergeCell ref="C3:E3"/>
    <mergeCell ref="C4:E4"/>
    <mergeCell ref="C6:E6"/>
    <mergeCell ref="A14:B14"/>
    <mergeCell ref="A28:A40"/>
    <mergeCell ref="A61:B61"/>
    <mergeCell ref="A64:B64"/>
    <mergeCell ref="C64:I64"/>
    <mergeCell ref="A63:B63"/>
    <mergeCell ref="C61:E61"/>
    <mergeCell ref="C63:E63"/>
  </mergeCells>
  <printOptions/>
  <pageMargins left="0.55" right="0.3937007874015748" top="0.28" bottom="0.26" header="0.3" footer="0.21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Чернова Оксана Геннадьевна</cp:lastModifiedBy>
  <cp:lastPrinted>2015-05-08T03:44:28Z</cp:lastPrinted>
  <dcterms:created xsi:type="dcterms:W3CDTF">1996-10-08T23:32:33Z</dcterms:created>
  <dcterms:modified xsi:type="dcterms:W3CDTF">2015-06-29T06:25:52Z</dcterms:modified>
  <cp:category/>
  <cp:version/>
  <cp:contentType/>
  <cp:contentStatus/>
</cp:coreProperties>
</file>