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'Лист3'!$A$1:$E$47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<sst xmlns="http://schemas.openxmlformats.org/spreadsheetml/2006/main" count="38" uniqueCount="36">
  <si>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 СМЕТА №1</t>
  </si>
  <si>
    <t>Наименование работ</t>
  </si>
  <si>
    <t>Наименование коэффициентов</t>
  </si>
  <si>
    <t>Величина коэффициентов</t>
  </si>
  <si>
    <t>"Справочник базовых цен на обмерные работы и обследование зданий и сооружений" Москва, 1998 г.</t>
  </si>
  <si>
    <t>К1</t>
  </si>
  <si>
    <t>базовая цена обмерных работ, т. 2</t>
  </si>
  <si>
    <t>К1=</t>
  </si>
  <si>
    <t>К2</t>
  </si>
  <si>
    <t>К2=</t>
  </si>
  <si>
    <t>К3</t>
  </si>
  <si>
    <t>К3=</t>
  </si>
  <si>
    <t>К4</t>
  </si>
  <si>
    <t>объем здания/100</t>
  </si>
  <si>
    <t>К4=</t>
  </si>
  <si>
    <t>К5</t>
  </si>
  <si>
    <t>районный коэффициент</t>
  </si>
  <si>
    <t>К5=</t>
  </si>
  <si>
    <t>К6</t>
  </si>
  <si>
    <t>коэффициент индексации</t>
  </si>
  <si>
    <t>К6=</t>
  </si>
  <si>
    <t xml:space="preserve">Итого стоимость обмерных работ: </t>
  </si>
  <si>
    <t>Составлена в ценах 1 квартала 2015 г.</t>
  </si>
  <si>
    <t>НДС 18%:</t>
  </si>
  <si>
    <t>Итого:</t>
  </si>
  <si>
    <t>Заказчик:</t>
  </si>
  <si>
    <t>коэффициент на малый объём, т. 11, п. 2</t>
  </si>
  <si>
    <t>1. Обмерные работы 2 категории сложности в бескаркасном здании 1 категории, объемом 1150 м3, высотой до 6 м (фасад).</t>
  </si>
  <si>
    <t>доля выполнения работ, т. 8, п. 5</t>
  </si>
  <si>
    <t>17,88/100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</si>
  <si>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</si>
  <si>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</si>
  <si>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</si>
  <si>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</si>
  <si>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>Обмерные работы многоквартирного  дома по адресу: Томская область, Колпашевский район, г. Колпашево,
 ул. Обская, 11</t>
  </si>
  <si>
    <t>Итого стоимость работ по смете №1 составляет  Девять тысяч двести семьдесят восемь рублей шестьдесят одна копейка, в т.ч. НДС (18%) 1415.38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</si>
</sst>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[$-FC19]d\ mmmm\ yyyy\ &quot;г.&quot;"/>
    <numFmt numFmtId="183" formatCode="#,##0.0&quot;р.&quot;"/>
    <numFmt numFmtId="184" formatCode="#,##0&quot;р.&quot;"/>
  </numFmts>
  <fonts count="3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wrapText="1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181" fontId="4" fillId="0" borderId="16" xfId="0" applyNumberFormat="1" applyFont="1" applyBorder="1" applyAlignment="1">
      <alignment/>
    </xf>
    <xf numFmtId="0" fontId="4" fillId="0" borderId="0" xfId="0" applyFont="1" applyFill="1" applyAlignment="1">
      <alignment horizontal="left" vertic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 vertical="justify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justify" wrapText="1"/>
    </xf>
    <xf numFmtId="4" fontId="4" fillId="0" borderId="17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justify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6">
      <selection activeCell="A39" sqref="A39"/>
    </sheetView>
  </sheetViews>
  <sheetFormatPr defaultColWidth="9.140625" defaultRowHeight="12.75"/>
  <cols>
    <col min="1" max="1" width="20.00390625" style="2" customWidth="1"/>
    <col min="2" max="2" width="4.57421875" style="2" customWidth="1"/>
    <col min="3" max="3" width="53.140625" style="2" customWidth="1"/>
    <col min="4" max="4" width="5.28125" style="2" customWidth="1"/>
    <col min="5" max="5" width="14.00390625" style="2" customWidth="1"/>
    <col min="6" max="8" width="0" style="2" hidden="1" customWidth="1"/>
    <col min="9" max="16384" width="9.140625" style="2" customWidth="1"/>
  </cols>
  <sheetData>
    <row r="1" spans="1:5" ht="27" customHeight="1">
      <c r="A1" s="1"/>
      <c r="B1" s="1"/>
      <c r="C1" s="44"/>
      <c r="D1" s="45"/>
      <c r="E1" s="45"/>
    </row>
    <row r="2" spans="1:5" ht="15.75">
      <c r="A2" s="1"/>
      <c r="B2" s="1"/>
      <c r="C2" s="46"/>
      <c r="D2" s="46"/>
      <c r="E2" s="46"/>
    </row>
    <row r="3" spans="3:5" ht="15">
      <c r="C3" s="46"/>
      <c r="D3" s="46"/>
      <c r="E3" s="46"/>
    </row>
    <row r="4" spans="3:5" ht="15" hidden="1">
      <c r="C4" s="3"/>
      <c r="D4" s="3"/>
      <c r="E4" s="3"/>
    </row>
    <row r="5" spans="3:5" ht="15" hidden="1">
      <c r="C5" s="46"/>
      <c r="D5" s="46"/>
      <c r="E5" s="46"/>
    </row>
    <row r="6" spans="1:5" ht="12.75">
      <c r="A6" s="50" t="s">
        <v>0</v>
      </c>
      <c r="B6" s="50"/>
      <c r="C6" s="50"/>
      <c r="D6" s="50"/>
      <c r="E6" s="50"/>
    </row>
    <row r="7" spans="1:5" ht="33" customHeight="1">
      <c r="A7" s="51" t="s">
        <v>34</v>
      </c>
      <c r="B7" s="51"/>
      <c r="C7" s="51"/>
      <c r="D7" s="51"/>
      <c r="E7" s="51"/>
    </row>
    <row r="8" spans="1:5" ht="12.75">
      <c r="A8" s="4"/>
      <c r="B8" s="4"/>
      <c r="C8" s="4"/>
      <c r="D8" s="4"/>
      <c r="E8" s="4"/>
    </row>
    <row r="9" ht="12.75">
      <c r="A9" s="2" t="s">
        <v>22</v>
      </c>
    </row>
    <row r="10" spans="1:5" ht="12.75">
      <c r="A10" s="5" t="s">
        <v>1</v>
      </c>
      <c r="B10" s="61" t="s">
        <v>2</v>
      </c>
      <c r="C10" s="62"/>
      <c r="D10" s="59" t="s">
        <v>3</v>
      </c>
      <c r="E10" s="60"/>
    </row>
    <row r="11" spans="1:5" ht="27.75" customHeight="1">
      <c r="A11" s="63" t="s">
        <v>27</v>
      </c>
      <c r="B11" s="56" t="s">
        <v>4</v>
      </c>
      <c r="C11" s="56"/>
      <c r="D11" s="56"/>
      <c r="E11" s="57"/>
    </row>
    <row r="12" spans="1:5" ht="12.75">
      <c r="A12" s="64"/>
      <c r="B12" s="6" t="s">
        <v>5</v>
      </c>
      <c r="C12" s="7" t="s">
        <v>6</v>
      </c>
      <c r="D12" s="8" t="s">
        <v>7</v>
      </c>
      <c r="E12" s="9">
        <v>33.07</v>
      </c>
    </row>
    <row r="13" spans="1:5" ht="12.75">
      <c r="A13" s="64"/>
      <c r="B13" s="7" t="s">
        <v>8</v>
      </c>
      <c r="C13" s="7" t="s">
        <v>28</v>
      </c>
      <c r="D13" s="10" t="s">
        <v>9</v>
      </c>
      <c r="E13" s="11">
        <f>17.88/100</f>
        <v>0.1788</v>
      </c>
    </row>
    <row r="14" spans="1:11" ht="12.75">
      <c r="A14" s="64"/>
      <c r="B14" s="7"/>
      <c r="C14" s="7" t="s">
        <v>29</v>
      </c>
      <c r="D14" s="10"/>
      <c r="E14" s="11"/>
      <c r="K14" s="2">
        <f>(10.59+1.18)/100</f>
        <v>0.1177</v>
      </c>
    </row>
    <row r="15" spans="1:10" ht="12.75">
      <c r="A15" s="64"/>
      <c r="B15" s="7" t="s">
        <v>10</v>
      </c>
      <c r="C15" s="7" t="s">
        <v>13</v>
      </c>
      <c r="D15" s="10" t="s">
        <v>11</v>
      </c>
      <c r="E15" s="12">
        <f>1150/100</f>
        <v>11.5</v>
      </c>
      <c r="J15" s="2">
        <f>22892/100</f>
        <v>228.92</v>
      </c>
    </row>
    <row r="16" spans="1:5" ht="12.75">
      <c r="A16" s="64"/>
      <c r="B16" s="7" t="s">
        <v>12</v>
      </c>
      <c r="C16" s="7" t="s">
        <v>16</v>
      </c>
      <c r="D16" s="10" t="s">
        <v>14</v>
      </c>
      <c r="E16" s="11">
        <v>1.15</v>
      </c>
    </row>
    <row r="17" spans="1:5" ht="12.75">
      <c r="A17" s="64"/>
      <c r="B17" s="7" t="s">
        <v>15</v>
      </c>
      <c r="C17" s="7" t="s">
        <v>19</v>
      </c>
      <c r="D17" s="10" t="s">
        <v>17</v>
      </c>
      <c r="E17" s="12">
        <v>28.73</v>
      </c>
    </row>
    <row r="18" spans="1:5" ht="12.75" hidden="1">
      <c r="A18" s="64"/>
      <c r="B18" s="7"/>
      <c r="C18" s="7"/>
      <c r="D18" s="10"/>
      <c r="E18" s="11"/>
    </row>
    <row r="19" spans="1:5" ht="12.75">
      <c r="A19" s="64"/>
      <c r="B19" s="7" t="s">
        <v>18</v>
      </c>
      <c r="C19" s="7" t="s">
        <v>26</v>
      </c>
      <c r="D19" s="10" t="s">
        <v>20</v>
      </c>
      <c r="E19" s="13">
        <v>3.5</v>
      </c>
    </row>
    <row r="20" spans="1:5" ht="13.5" customHeight="1">
      <c r="A20" s="65"/>
      <c r="B20" s="14"/>
      <c r="C20" s="15" t="s">
        <v>21</v>
      </c>
      <c r="D20" s="16"/>
      <c r="E20" s="26">
        <f>E12*E13*E15*E16*E17*E19</f>
        <v>7863.231474325498</v>
      </c>
    </row>
    <row r="21" spans="1:5" ht="0.75" customHeight="1" hidden="1">
      <c r="A21" s="52"/>
      <c r="B21" s="55"/>
      <c r="C21" s="56"/>
      <c r="D21" s="56"/>
      <c r="E21" s="57"/>
    </row>
    <row r="22" spans="1:5" ht="12.75" hidden="1">
      <c r="A22" s="53"/>
      <c r="B22" s="17"/>
      <c r="C22" s="11"/>
      <c r="D22" s="7"/>
      <c r="E22" s="12"/>
    </row>
    <row r="23" spans="1:5" ht="12.75" hidden="1">
      <c r="A23" s="53"/>
      <c r="B23" s="10"/>
      <c r="C23" s="11"/>
      <c r="D23" s="7"/>
      <c r="E23" s="11"/>
    </row>
    <row r="24" spans="1:10" ht="12.75" hidden="1">
      <c r="A24" s="53"/>
      <c r="B24" s="10"/>
      <c r="C24" s="7"/>
      <c r="D24" s="7"/>
      <c r="E24" s="11"/>
      <c r="J24" s="2">
        <f>(17.2)/100</f>
        <v>0.172</v>
      </c>
    </row>
    <row r="25" spans="1:5" ht="12.75" hidden="1">
      <c r="A25" s="53"/>
      <c r="B25" s="10"/>
      <c r="C25" s="11"/>
      <c r="D25" s="7"/>
      <c r="E25" s="11"/>
    </row>
    <row r="26" spans="1:5" ht="12.75" hidden="1">
      <c r="A26" s="53"/>
      <c r="B26" s="10"/>
      <c r="C26" s="7"/>
      <c r="D26" s="10"/>
      <c r="E26" s="12"/>
    </row>
    <row r="27" spans="1:5" ht="12.75" hidden="1">
      <c r="A27" s="53"/>
      <c r="B27" s="10"/>
      <c r="C27" s="7"/>
      <c r="D27" s="10"/>
      <c r="E27" s="11"/>
    </row>
    <row r="28" spans="1:5" ht="12.75" hidden="1">
      <c r="A28" s="53"/>
      <c r="B28" s="10"/>
      <c r="C28" s="11"/>
      <c r="D28" s="7"/>
      <c r="E28" s="11"/>
    </row>
    <row r="29" spans="1:5" ht="12.75" hidden="1">
      <c r="A29" s="53"/>
      <c r="B29" s="10"/>
      <c r="C29" s="7"/>
      <c r="D29" s="10"/>
      <c r="E29" s="12"/>
    </row>
    <row r="30" spans="1:5" ht="12.75" hidden="1">
      <c r="A30" s="53"/>
      <c r="B30" s="10"/>
      <c r="C30" s="7"/>
      <c r="D30" s="10"/>
      <c r="E30" s="12"/>
    </row>
    <row r="31" spans="1:5" ht="12.75" hidden="1">
      <c r="A31" s="53"/>
      <c r="B31" s="10"/>
      <c r="C31" s="7"/>
      <c r="D31" s="10"/>
      <c r="E31" s="13"/>
    </row>
    <row r="32" spans="1:5" ht="12.75" hidden="1">
      <c r="A32" s="53"/>
      <c r="B32" s="10"/>
      <c r="C32" s="7"/>
      <c r="D32" s="10"/>
      <c r="E32" s="11"/>
    </row>
    <row r="33" spans="1:5" ht="12.75" hidden="1">
      <c r="A33" s="54"/>
      <c r="B33" s="66"/>
      <c r="C33" s="67"/>
      <c r="D33" s="16"/>
      <c r="E33" s="18"/>
    </row>
    <row r="34" spans="1:5" ht="12.75">
      <c r="A34" s="23"/>
      <c r="B34" s="24"/>
      <c r="C34" s="25" t="s">
        <v>23</v>
      </c>
      <c r="D34" s="48">
        <f>E20*18%</f>
        <v>1415.3816653785896</v>
      </c>
      <c r="E34" s="49"/>
    </row>
    <row r="35" spans="1:5" ht="12.75">
      <c r="A35" s="23"/>
      <c r="B35" s="24"/>
      <c r="C35" s="25" t="s">
        <v>24</v>
      </c>
      <c r="D35" s="48">
        <f>E20+D34</f>
        <v>9278.613139704088</v>
      </c>
      <c r="E35" s="49"/>
    </row>
    <row r="36" spans="1:5" ht="12.75">
      <c r="A36" s="7"/>
      <c r="B36" s="7"/>
      <c r="C36" s="20"/>
      <c r="D36" s="20"/>
      <c r="E36" s="20"/>
    </row>
    <row r="37" spans="1:5" ht="12.75">
      <c r="A37" s="7"/>
      <c r="B37" s="7"/>
      <c r="C37" s="20"/>
      <c r="D37" s="20"/>
      <c r="E37" s="20"/>
    </row>
    <row r="38" spans="1:5" ht="27.75" customHeight="1">
      <c r="A38" s="58" t="s">
        <v>35</v>
      </c>
      <c r="B38" s="58"/>
      <c r="C38" s="58"/>
      <c r="D38" s="58"/>
      <c r="E38" s="58"/>
    </row>
    <row r="39" spans="1:5" ht="12.75">
      <c r="A39" s="19"/>
      <c r="B39" s="19"/>
      <c r="C39" s="19"/>
      <c r="D39" s="19"/>
      <c r="E39" s="19"/>
    </row>
    <row r="40" spans="1:5" ht="12.75">
      <c r="A40" s="21"/>
      <c r="B40" s="21"/>
      <c r="C40" s="21"/>
      <c r="D40" s="21"/>
      <c r="E40" s="21"/>
    </row>
    <row r="41" spans="1:5" ht="12.75">
      <c r="A41" s="22"/>
      <c r="B41" s="22"/>
      <c r="C41" s="45"/>
      <c r="D41" s="45"/>
      <c r="E41" s="45"/>
    </row>
    <row r="42" spans="1:5" ht="12.75">
      <c r="A42" s="47"/>
      <c r="B42" s="47"/>
      <c r="C42" s="47"/>
      <c r="D42" s="47"/>
      <c r="E42" s="47"/>
    </row>
    <row r="43" spans="1:9" ht="12.75">
      <c r="A43" s="33" t="s">
        <v>25</v>
      </c>
      <c r="B43" s="33"/>
      <c r="C43" s="27"/>
      <c r="D43" s="34"/>
      <c r="E43" s="34"/>
      <c r="F43" s="34"/>
      <c r="G43" s="34"/>
      <c r="H43" s="34"/>
      <c r="I43" s="34"/>
    </row>
    <row r="44" spans="1:9" ht="12.75">
      <c r="A44" s="33" t="s">
        <v>30</v>
      </c>
      <c r="B44" s="33"/>
      <c r="C44" s="42" t="s">
        <v>31</v>
      </c>
      <c r="D44" s="38"/>
      <c r="E44" s="38"/>
      <c r="F44" s="34"/>
      <c r="G44" s="34"/>
      <c r="H44" s="34"/>
      <c r="I44" s="34"/>
    </row>
    <row r="45" spans="1:9" ht="169.5" customHeight="1">
      <c r="A45" s="33"/>
      <c r="B45" s="33"/>
      <c r="C45" s="33"/>
      <c r="D45" s="33"/>
      <c r="E45" s="33"/>
      <c r="F45" s="33"/>
      <c r="G45" s="27"/>
      <c r="H45" s="27"/>
      <c r="I45" s="27"/>
    </row>
    <row r="46" spans="1:9" ht="12.75">
      <c r="A46" s="40" t="s">
        <v>32</v>
      </c>
      <c r="B46" s="41"/>
      <c r="C46" s="42" t="s">
        <v>33</v>
      </c>
      <c r="D46" s="38"/>
      <c r="E46" s="38"/>
      <c r="F46" s="34"/>
      <c r="G46" s="34"/>
      <c r="H46" s="34"/>
      <c r="I46" s="34"/>
    </row>
    <row r="47" spans="1:9" ht="20.25">
      <c r="A47" s="35"/>
      <c r="B47" s="36"/>
      <c r="C47" s="37"/>
      <c r="D47" s="38"/>
      <c r="E47" s="38"/>
      <c r="F47" s="38"/>
      <c r="G47" s="38"/>
      <c r="H47" s="38"/>
      <c r="I47" s="38"/>
    </row>
    <row r="48" spans="1:9" ht="20.25">
      <c r="A48" s="30"/>
      <c r="B48" s="29"/>
      <c r="C48" s="29"/>
      <c r="D48" s="29"/>
      <c r="E48" s="29"/>
      <c r="F48" s="29"/>
      <c r="G48" s="29"/>
      <c r="H48" s="29"/>
      <c r="I48" s="29"/>
    </row>
    <row r="49" spans="1:9" ht="20.2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20.25">
      <c r="A50" s="31"/>
      <c r="B50" s="32"/>
      <c r="C50" s="28"/>
      <c r="D50" s="28"/>
      <c r="E50" s="28"/>
      <c r="F50" s="28"/>
      <c r="G50" s="28"/>
      <c r="H50" s="30"/>
      <c r="I50" s="29"/>
    </row>
    <row r="51" spans="1:9" ht="20.25">
      <c r="A51" s="31"/>
      <c r="B51" s="32"/>
      <c r="C51" s="28"/>
      <c r="D51" s="28"/>
      <c r="E51" s="28"/>
      <c r="F51" s="28"/>
      <c r="G51" s="28"/>
      <c r="H51" s="29"/>
      <c r="I51" s="29"/>
    </row>
    <row r="52" spans="1:9" ht="20.25">
      <c r="A52" s="39"/>
      <c r="B52" s="39"/>
      <c r="C52" s="28"/>
      <c r="D52" s="28"/>
      <c r="E52" s="28"/>
      <c r="F52" s="28"/>
      <c r="G52" s="28"/>
      <c r="H52" s="29"/>
      <c r="I52" s="29"/>
    </row>
    <row r="53" spans="1:9" ht="12.75">
      <c r="A53" s="40" t="s">
        <v>32</v>
      </c>
      <c r="B53" s="41"/>
      <c r="C53" s="42" t="s">
        <v>33</v>
      </c>
      <c r="D53" s="43"/>
      <c r="E53" s="43"/>
      <c r="F53" s="43"/>
      <c r="G53" s="43"/>
      <c r="H53" s="43"/>
      <c r="I53" s="43"/>
    </row>
  </sheetData>
  <sheetProtection/>
  <mergeCells count="26">
    <mergeCell ref="B21:E21"/>
    <mergeCell ref="C41:E41"/>
    <mergeCell ref="D34:E34"/>
    <mergeCell ref="A38:E38"/>
    <mergeCell ref="D10:E10"/>
    <mergeCell ref="C46:E46"/>
    <mergeCell ref="B10:C10"/>
    <mergeCell ref="A11:A20"/>
    <mergeCell ref="B11:E11"/>
    <mergeCell ref="B33:C33"/>
    <mergeCell ref="C44:E44"/>
    <mergeCell ref="C1:E1"/>
    <mergeCell ref="C2:E2"/>
    <mergeCell ref="C3:E3"/>
    <mergeCell ref="A42:E42"/>
    <mergeCell ref="D35:E35"/>
    <mergeCell ref="C5:E5"/>
    <mergeCell ref="A6:E6"/>
    <mergeCell ref="A7:E7"/>
    <mergeCell ref="A21:A33"/>
    <mergeCell ref="A47:B47"/>
    <mergeCell ref="C47:I47"/>
    <mergeCell ref="A52:B52"/>
    <mergeCell ref="A53:B53"/>
    <mergeCell ref="C53:I53"/>
    <mergeCell ref="A46:B4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Оксана Геннадьевна</cp:lastModifiedBy>
  <cp:lastPrinted>2011-08-31T04:33:21Z</cp:lastPrinted>
  <dcterms:created xsi:type="dcterms:W3CDTF">1996-10-08T23:32:33Z</dcterms:created>
  <dcterms:modified xsi:type="dcterms:W3CDTF">2015-06-16T07:51:15Z</dcterms:modified>
  <cp:category/>
  <cp:version/>
  <cp:contentType/>
  <cp:contentStatus/>
</cp:coreProperties>
</file>